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6720" activeTab="7"/>
  </bookViews>
  <sheets>
    <sheet name="1. sz. meléklet" sheetId="9" r:id="rId1"/>
    <sheet name="3. sz. melléklet" sheetId="10" state="hidden" r:id="rId2"/>
    <sheet name="4. sz. Tűzjelző" sheetId="1" state="hidden" r:id="rId3"/>
    <sheet name="5. sz. Hő-Füstelvezetés" sheetId="5" state="hidden" r:id="rId4"/>
    <sheet name="6. sz. Felvonó" sheetId="4" state="hidden" r:id="rId5"/>
    <sheet name="7. sz. Vagyonvédelem" sheetId="2" state="hidden" r:id="rId6"/>
    <sheet name="8. sz. Épületfelügyelet" sheetId="6" state="hidden" r:id="rId7"/>
    <sheet name="9. sz. Főösszesítő" sheetId="8" r:id="rId8"/>
    <sheet name="6. számú melléklet" sheetId="13" state="hidden" r:id="rId9"/>
    <sheet name="7. számú melléklet" sheetId="12" state="hidden" r:id="rId10"/>
  </sheets>
  <definedNames>
    <definedName name="_xlnm._FilterDatabase" localSheetId="6" hidden="1">'8. sz. Épületfelügyelet'!#REF!</definedName>
    <definedName name="_xlnm.Print_Area" localSheetId="1">'3. sz. melléklet'!#REF!</definedName>
    <definedName name="_xlnm.Print_Area" localSheetId="2">'4. sz. Tűzjelző'!$B$3:$S$35</definedName>
    <definedName name="_xlnm.Print_Area" localSheetId="3">'5. sz. Hő-Füstelvezetés'!$C$3:$U$22</definedName>
    <definedName name="_xlnm.Print_Area" localSheetId="4">'6. sz. Felvonó'!$C$30:$J$31</definedName>
    <definedName name="_xlnm.Print_Area" localSheetId="5">'7. sz. Vagyonvédelem'!#REF!</definedName>
    <definedName name="_xlnm.Print_Area" localSheetId="6">'8. sz. Épületfelügyelet'!#REF!</definedName>
    <definedName name="_xlnm.Print_Area" localSheetId="7">'9. sz. Főösszesítő'!$B$5:$D$37</definedName>
  </definedNames>
  <calcPr calcId="145621"/>
</workbook>
</file>

<file path=xl/calcChain.xml><?xml version="1.0" encoding="utf-8"?>
<calcChain xmlns="http://schemas.openxmlformats.org/spreadsheetml/2006/main">
  <c r="U21" i="5" l="1"/>
  <c r="U20" i="5"/>
  <c r="C35" i="8" l="1"/>
  <c r="D35" i="8" l="1"/>
  <c r="H11" i="5" l="1"/>
  <c r="H6" i="5"/>
  <c r="U7" i="5"/>
  <c r="U8" i="5"/>
  <c r="U9" i="5"/>
  <c r="U10" i="5"/>
  <c r="U12" i="5"/>
  <c r="U13" i="5"/>
  <c r="U14" i="5"/>
  <c r="U15" i="5"/>
  <c r="U16" i="5"/>
  <c r="U17" i="5"/>
  <c r="U18" i="5"/>
  <c r="U19" i="5"/>
  <c r="F11" i="5"/>
  <c r="G11" i="5"/>
  <c r="I11" i="5"/>
  <c r="J11" i="5"/>
  <c r="K11" i="5"/>
  <c r="L11" i="5"/>
  <c r="N11" i="5"/>
  <c r="P11" i="5"/>
  <c r="Q11" i="5"/>
  <c r="S11" i="5"/>
  <c r="T11" i="5"/>
  <c r="E11" i="5"/>
  <c r="F6" i="5"/>
  <c r="G6" i="5"/>
  <c r="I6" i="5"/>
  <c r="I22" i="5" s="1"/>
  <c r="J6" i="5"/>
  <c r="K6" i="5"/>
  <c r="K22" i="5" s="1"/>
  <c r="L6" i="5"/>
  <c r="L22" i="5" s="1"/>
  <c r="N6" i="5"/>
  <c r="P6" i="5"/>
  <c r="Q6" i="5"/>
  <c r="S6" i="5"/>
  <c r="T6" i="5"/>
  <c r="E6" i="5"/>
  <c r="U11" i="5" l="1"/>
  <c r="U6" i="5"/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6" i="1"/>
  <c r="F35" i="1"/>
  <c r="G35" i="1"/>
  <c r="H35" i="1"/>
  <c r="I35" i="1"/>
  <c r="J35" i="1"/>
  <c r="K35" i="1"/>
  <c r="L35" i="1"/>
  <c r="N35" i="1"/>
  <c r="O35" i="1"/>
  <c r="P35" i="1"/>
  <c r="Q35" i="1"/>
  <c r="R35" i="1"/>
  <c r="E35" i="1"/>
  <c r="S35" i="1" l="1"/>
</calcChain>
</file>

<file path=xl/sharedStrings.xml><?xml version="1.0" encoding="utf-8"?>
<sst xmlns="http://schemas.openxmlformats.org/spreadsheetml/2006/main" count="380" uniqueCount="278">
  <si>
    <t>Tűzjelző Központ</t>
  </si>
  <si>
    <t>Kézi Jelzésadó</t>
  </si>
  <si>
    <t>Optikai füstérzékelő</t>
  </si>
  <si>
    <t>Hősebesség érzékelő</t>
  </si>
  <si>
    <t>Vonali füstérzékelő</t>
  </si>
  <si>
    <t>Másodkijelző</t>
  </si>
  <si>
    <t>Hangjelző</t>
  </si>
  <si>
    <t>MI modul</t>
  </si>
  <si>
    <t>Kulcsszéf</t>
  </si>
  <si>
    <t>Táp</t>
  </si>
  <si>
    <t>Protech Algo Tech</t>
  </si>
  <si>
    <t>Fireray</t>
  </si>
  <si>
    <t>VTG-32E</t>
  </si>
  <si>
    <t>Masiff</t>
  </si>
  <si>
    <t>Protec</t>
  </si>
  <si>
    <t>Eszköz</t>
  </si>
  <si>
    <t>E24</t>
  </si>
  <si>
    <t>E01</t>
  </si>
  <si>
    <t>6000 CCO modul:</t>
  </si>
  <si>
    <t>6000 MICCO modul:</t>
  </si>
  <si>
    <t>E2-22</t>
  </si>
  <si>
    <t>E12-15</t>
  </si>
  <si>
    <t>E9-10-48</t>
  </si>
  <si>
    <t>E16-18</t>
  </si>
  <si>
    <t>E17-19</t>
  </si>
  <si>
    <t>E25</t>
  </si>
  <si>
    <t>E28-78</t>
  </si>
  <si>
    <t>E30</t>
  </si>
  <si>
    <t>E31</t>
  </si>
  <si>
    <t>Promatt</t>
  </si>
  <si>
    <t>E32-33</t>
  </si>
  <si>
    <t>Izolátor</t>
  </si>
  <si>
    <t>Ajtótartó mágnes</t>
  </si>
  <si>
    <t>E34-74</t>
  </si>
  <si>
    <t>Összesen:</t>
  </si>
  <si>
    <t>∑</t>
  </si>
  <si>
    <t>Ssz</t>
  </si>
  <si>
    <t>A</t>
  </si>
  <si>
    <t>B</t>
  </si>
  <si>
    <t>Megnevezés</t>
  </si>
  <si>
    <t>Bóbita Bábszínház</t>
  </si>
  <si>
    <t>E12</t>
  </si>
  <si>
    <t>E14</t>
  </si>
  <si>
    <t>E16</t>
  </si>
  <si>
    <t>E18</t>
  </si>
  <si>
    <t>Beépített tűzjelző rendszer</t>
  </si>
  <si>
    <t>Tipus</t>
  </si>
  <si>
    <t>E 01</t>
  </si>
  <si>
    <t>E 02</t>
  </si>
  <si>
    <t>E 22</t>
  </si>
  <si>
    <t>E 32</t>
  </si>
  <si>
    <t>E 33</t>
  </si>
  <si>
    <t>E 34-74</t>
  </si>
  <si>
    <t>E 24</t>
  </si>
  <si>
    <t>E 31</t>
  </si>
  <si>
    <t>E 28-78</t>
  </si>
  <si>
    <t>E 9-10</t>
  </si>
  <si>
    <t>E 17-19</t>
  </si>
  <si>
    <t>Füstelvezető ablak mágneses</t>
  </si>
  <si>
    <t>Füstelvezető ablak motoros</t>
  </si>
  <si>
    <t>Füstelvezető ajtó mágneses</t>
  </si>
  <si>
    <t>Füstevezető ajtó motoros</t>
  </si>
  <si>
    <t>Hő- és füstelvezetés</t>
  </si>
  <si>
    <t>Ssz.</t>
  </si>
  <si>
    <t>Füstelvezetés</t>
  </si>
  <si>
    <t>Rendszerelemek</t>
  </si>
  <si>
    <t>Mágnes</t>
  </si>
  <si>
    <t>Gázteleszkóp</t>
  </si>
  <si>
    <t xml:space="preserve">Csukó ablakra </t>
  </si>
  <si>
    <t>Csukó ajtóra</t>
  </si>
  <si>
    <t xml:space="preserve">Orsó motor </t>
  </si>
  <si>
    <t>Láncos motor</t>
  </si>
  <si>
    <t>Ajtó nyitó motor</t>
  </si>
  <si>
    <t>Vezérlés</t>
  </si>
  <si>
    <t>E 16-18</t>
  </si>
  <si>
    <t>Szakág megnevezése</t>
  </si>
  <si>
    <t>HI-FOG rendszer</t>
  </si>
  <si>
    <t xml:space="preserve"> Összesen Ft/hó </t>
  </si>
  <si>
    <t>Becsült irányárár</t>
  </si>
  <si>
    <t>Eseti munkálatok rezsi óradíja</t>
  </si>
  <si>
    <t>E 24 épület TMK</t>
  </si>
  <si>
    <t>E 30 épület TMK</t>
  </si>
  <si>
    <t>E 31 épület TMK</t>
  </si>
  <si>
    <t>E 01 épület TMK</t>
  </si>
  <si>
    <t>E 82 épület TMK</t>
  </si>
  <si>
    <t>E 9-10-48 épület TMK</t>
  </si>
  <si>
    <t>Mauzóleum</t>
  </si>
  <si>
    <t>E 12-13-14-15 épület TMK</t>
  </si>
  <si>
    <t>E 16- 18 épület TMK</t>
  </si>
  <si>
    <t>E 17-19 épület TMK</t>
  </si>
  <si>
    <t>E 28-78 épület TMK</t>
  </si>
  <si>
    <t>Északi terület + Mauzóleum öntözőrendszer, külső közművek</t>
  </si>
  <si>
    <t>Északi terület térvilágítás</t>
  </si>
  <si>
    <t>E 2-22 épület TMK</t>
  </si>
  <si>
    <t>E  32-33 épület TMK</t>
  </si>
  <si>
    <t>E 34-74 épület TMK</t>
  </si>
  <si>
    <t>E 25 épület TMK</t>
  </si>
  <si>
    <t>Déli terület öntözőrendszer, külső közművek</t>
  </si>
  <si>
    <t>Déli terület térvilágítás</t>
  </si>
  <si>
    <t>Épület jele</t>
  </si>
  <si>
    <t>E82-Parkolóház</t>
  </si>
  <si>
    <t>E32: PTE MK Könyvtár ; E33: PTE Művészeti Kar Dékánia</t>
  </si>
  <si>
    <t>E34: JESZ ; E74: PTE Szobrászati Tanszék</t>
  </si>
  <si>
    <t>E2: PTE Kerámia Oktatási és Kutatási Műhely ; E22: PTE Zeneművészeti Intézet</t>
  </si>
  <si>
    <t>PTE-BTK Filmelméleti és Történeti Szeminárium és Szociológia</t>
  </si>
  <si>
    <t>Üvegház</t>
  </si>
  <si>
    <t>Család és gyártörténeti kiállítás</t>
  </si>
  <si>
    <t>E26</t>
  </si>
  <si>
    <t>E27</t>
  </si>
  <si>
    <t>E10</t>
  </si>
  <si>
    <t>E9</t>
  </si>
  <si>
    <t>E48</t>
  </si>
  <si>
    <t>E15</t>
  </si>
  <si>
    <t>E13</t>
  </si>
  <si>
    <t>Sikorski-ház, Gyugyi gyűjtemény</t>
  </si>
  <si>
    <t>Rendezvényterek</t>
  </si>
  <si>
    <t>Látogató Központ, Kiállítótér, Planetárium és Csodák Palotája</t>
  </si>
  <si>
    <t>Zsolnay Vendégház és Rózsaszín kiállítás</t>
  </si>
  <si>
    <t>Inkubátorház</t>
  </si>
  <si>
    <t>Eozin üzem, benne a Látványmanufaktúra</t>
  </si>
  <si>
    <t>Mauz.</t>
  </si>
  <si>
    <t>Mauzóleum és külterülete (öntözőrendszer)</t>
  </si>
  <si>
    <t>Parkolóház (oldalában az aggregátor)</t>
  </si>
  <si>
    <t>Zsolnay Étterem és Eozin Kávézó</t>
  </si>
  <si>
    <t>Üzlethelyiség</t>
  </si>
  <si>
    <t>Déli külterület - öntözőrendszer, térvilágítás, közműhálózat (víz, szürkevíz, csapadékvíz, szennyvíz, tüzivíz) , erős-, gyengeáramú alépítmény, aknák, szennyvíz átemelők, angolaknák, stb.</t>
  </si>
  <si>
    <t>Északi külterület - öntözőrendszer, térvilágítás, közműhálózat (víz, szürkevíz, csapadékvíz, szennyvíz, tüzivíz) , erős-, gyengeáramú alépítmény, aknák, szennyvíz átemelők, angolaknák, stb.</t>
  </si>
  <si>
    <t>Menza, Diszpécser Központ</t>
  </si>
  <si>
    <t>Üzletek, irodák</t>
  </si>
  <si>
    <t>Terület (m²)</t>
  </si>
  <si>
    <t>E26-27 épület TMK</t>
  </si>
  <si>
    <t>Északi terület ép. közötti elektromos vez. TMK</t>
  </si>
  <si>
    <t>Déli terület ép. közötti elektromos vez. TMK</t>
  </si>
  <si>
    <t>Részben szerkezetkész épület</t>
  </si>
  <si>
    <t>1.számú melléklet.</t>
  </si>
  <si>
    <t>A karbantartás hatálya alá tartozó létesítmények</t>
  </si>
  <si>
    <t>4. számú melléklet.</t>
  </si>
  <si>
    <t>5. számú melléklet</t>
  </si>
  <si>
    <t>9. számú melléklet</t>
  </si>
  <si>
    <t>Zsolnay Negyed</t>
  </si>
  <si>
    <t>Borozó, irodák</t>
  </si>
  <si>
    <t>Funkciók v. cím</t>
  </si>
  <si>
    <t>Üzem épület</t>
  </si>
  <si>
    <t>E26-27</t>
  </si>
  <si>
    <t>DF6100/1 Egyhurkos, nem bővítető, intelligens tűzjelző központ érintő képernyővel, akkumulátorral, tápegységgel, 2 integrált hangjelzőhurokkal</t>
  </si>
  <si>
    <t>Cooper</t>
  </si>
  <si>
    <t xml:space="preserve"> MARDF6 relémodul</t>
  </si>
  <si>
    <t>MBG813 kézi jelzésadó, utánvilágító táblával, visszaállító szettel</t>
  </si>
  <si>
    <t xml:space="preserve"> MIO324 3 be- kimeneti vezérlő modul</t>
  </si>
  <si>
    <t xml:space="preserve"> MAOH850 kombinált</t>
  </si>
  <si>
    <t xml:space="preserve"> MAB800 érzékelő aljzat</t>
  </si>
  <si>
    <t xml:space="preserve"> MAP820 optikai füstérzékelő</t>
  </si>
  <si>
    <t xml:space="preserve"> MCOM kimeneti modul</t>
  </si>
  <si>
    <t xml:space="preserve"> MWS424 beltéri hangjelző (fehér)</t>
  </si>
  <si>
    <t>FX251 másodkijelző</t>
  </si>
  <si>
    <t xml:space="preserve"> MCIM bemeneti modul </t>
  </si>
  <si>
    <t>HDC105 hőérzékelő kábel, tartószerkezettel</t>
  </si>
  <si>
    <t>Tűzgátló ajtó tartómágnes, kézi kioldóval, 1000N tartóerő, konzollal</t>
  </si>
  <si>
    <t>Felügyelt segédtápegység 2,5A</t>
  </si>
  <si>
    <t>C</t>
  </si>
  <si>
    <t>Tűzgátló ajtók</t>
  </si>
  <si>
    <t>Vagyonvédelmi rendszer</t>
  </si>
  <si>
    <t>7. számú melléklet</t>
  </si>
  <si>
    <t>E82</t>
  </si>
  <si>
    <t>MAUZ.</t>
  </si>
  <si>
    <t>STP behatolás jelző rendszer</t>
  </si>
  <si>
    <t>Vagyonvédelmi központ</t>
  </si>
  <si>
    <t>LCD-s kezelő</t>
  </si>
  <si>
    <t>Bővítő modul</t>
  </si>
  <si>
    <t>PIR Mozgásérzékelő</t>
  </si>
  <si>
    <t>Üvegtörés érzékelő</t>
  </si>
  <si>
    <t xml:space="preserve">Mennyezeti mozgásérzékelő </t>
  </si>
  <si>
    <t>Nyitásérzékelő</t>
  </si>
  <si>
    <t>Támadásjelző</t>
  </si>
  <si>
    <t>Kültéri hangfényjelző</t>
  </si>
  <si>
    <t>ASM video megfigyelő rendszer</t>
  </si>
  <si>
    <t>DVR 16 csatornás DVR VGA kimenettel</t>
  </si>
  <si>
    <t>DVR 4 csatornás DVR VGA kimenettel</t>
  </si>
  <si>
    <t>Színes beltéri kamera, varifokális optikával</t>
  </si>
  <si>
    <t>Beltéri dome kamera</t>
  </si>
  <si>
    <t>Kültéri kamera (STP Logopix 9MP)</t>
  </si>
  <si>
    <t>12V tápegység</t>
  </si>
  <si>
    <t>STP beléptető rendszer</t>
  </si>
  <si>
    <t>IP kontroller, 8 TIRIS/Mifare olvasóhoz</t>
  </si>
  <si>
    <t xml:space="preserve">TIRIS olvasó  SK03-8 kontrollerhez </t>
  </si>
  <si>
    <t>Ház kontrollerhez</t>
  </si>
  <si>
    <t xml:space="preserve">Elektromos zár 12V </t>
  </si>
  <si>
    <t>D</t>
  </si>
  <si>
    <t>Központok, felügyeleti állomások</t>
  </si>
  <si>
    <t>STP térfigyelő rendszer</t>
  </si>
  <si>
    <t>Térfigyelő és vagyonvédelmi felügyeleti munkaállomás</t>
  </si>
  <si>
    <t>Beléptető és vagyonvédelmi rendszer szerver gép (Scompex szerver szoftverrel)</t>
  </si>
  <si>
    <t>Alközponti rendszer (alközpont, IP készülékek)</t>
  </si>
  <si>
    <t>Optikai hálózat aktív eszközei (optikai kábel, switch-ek)</t>
  </si>
  <si>
    <t>6. számú melléklet</t>
  </si>
  <si>
    <t>Felvonók</t>
  </si>
  <si>
    <t>Épület</t>
  </si>
  <si>
    <t>Felvonó típusa</t>
  </si>
  <si>
    <t>Tervjel</t>
  </si>
  <si>
    <t>Azonosító</t>
  </si>
  <si>
    <t>Teherbírás</t>
  </si>
  <si>
    <t>Emelet</t>
  </si>
  <si>
    <t>E1</t>
  </si>
  <si>
    <t>HÍD, déli oldal</t>
  </si>
  <si>
    <t>Spanyol gyártmányú SYNERGY</t>
  </si>
  <si>
    <t>E1-1</t>
  </si>
  <si>
    <t>29-1223</t>
  </si>
  <si>
    <t>Menza, étellift</t>
  </si>
  <si>
    <t>BKG</t>
  </si>
  <si>
    <t>E1-L2</t>
  </si>
  <si>
    <t>29-1217</t>
  </si>
  <si>
    <t>E1-L3</t>
  </si>
  <si>
    <t>29-1218</t>
  </si>
  <si>
    <t>E2</t>
  </si>
  <si>
    <t>HÍD, északi oldal</t>
  </si>
  <si>
    <t>E02-1</t>
  </si>
  <si>
    <t>29-1220</t>
  </si>
  <si>
    <t>PTE-MK Kerámia szak</t>
  </si>
  <si>
    <t>E02-2</t>
  </si>
  <si>
    <t>29-1219</t>
  </si>
  <si>
    <t>PTE-MK Kerámia szak, teherlift</t>
  </si>
  <si>
    <t>MERICO</t>
  </si>
  <si>
    <t>E02-3</t>
  </si>
  <si>
    <t>29-1225</t>
  </si>
  <si>
    <t>E22</t>
  </si>
  <si>
    <t>PTE-MK Zeneműmészeti intézet, személylift</t>
  </si>
  <si>
    <t>E22-1</t>
  </si>
  <si>
    <t>29-1215</t>
  </si>
  <si>
    <t>PTE-MK Zeneműmészeti intézet, teherlift</t>
  </si>
  <si>
    <t>E22-2</t>
  </si>
  <si>
    <t>29-1226</t>
  </si>
  <si>
    <t>E32</t>
  </si>
  <si>
    <t>PTE-MK Könyvtára</t>
  </si>
  <si>
    <t>Spanyol gyártmányú, üveges SYNERGY</t>
  </si>
  <si>
    <t>29-1222</t>
  </si>
  <si>
    <t>PTE-BTK Filmelméleti és történeti szeminárium</t>
  </si>
  <si>
    <t>29-1230</t>
  </si>
  <si>
    <t>E33</t>
  </si>
  <si>
    <t>PTE-MK Festészet és dékánia</t>
  </si>
  <si>
    <t>Német gyártmányú SYNERGY</t>
  </si>
  <si>
    <t>29-1221</t>
  </si>
  <si>
    <t>E74</t>
  </si>
  <si>
    <t>PTE-MK Szobrászat és JESZ</t>
  </si>
  <si>
    <t>29-1216</t>
  </si>
  <si>
    <t>29-1214</t>
  </si>
  <si>
    <t>Pécsi Galéria, Planetárium, Csodák Palotája és Látogató központ</t>
  </si>
  <si>
    <t>29-1213</t>
  </si>
  <si>
    <t>Sikorski-ház</t>
  </si>
  <si>
    <t>29-1209</t>
  </si>
  <si>
    <t>AMALGÁN</t>
  </si>
  <si>
    <t>OTIS GeNESIS GF 0882 CG</t>
  </si>
  <si>
    <t>29-1451</t>
  </si>
  <si>
    <t>E28</t>
  </si>
  <si>
    <t>Pécsi Kulturális Központ</t>
  </si>
  <si>
    <t>E28-1</t>
  </si>
  <si>
    <t>29-1231</t>
  </si>
  <si>
    <t>E78</t>
  </si>
  <si>
    <t>Pécsi Kulturális Központ rendezvénytér</t>
  </si>
  <si>
    <t>29-1228</t>
  </si>
  <si>
    <t>Borozó</t>
  </si>
  <si>
    <t>SÓOS emelő</t>
  </si>
  <si>
    <t>99-0091</t>
  </si>
  <si>
    <t>Zsolnay Étterem, Eozin Art Café, Család és Gyástörténet</t>
  </si>
  <si>
    <t>E13-1</t>
  </si>
  <si>
    <t>29-1227</t>
  </si>
  <si>
    <t>Irodaépület, inkubátor ház</t>
  </si>
  <si>
    <t>E16-2</t>
  </si>
  <si>
    <t>29-1229</t>
  </si>
  <si>
    <t>Eozin üzem</t>
  </si>
  <si>
    <t>E16-3</t>
  </si>
  <si>
    <t>29-1232</t>
  </si>
  <si>
    <t>E19</t>
  </si>
  <si>
    <t>Látványmanufaktúra</t>
  </si>
  <si>
    <t>Meglévó felvonó Modernizációja</t>
  </si>
  <si>
    <t>29-0107</t>
  </si>
  <si>
    <t>E17</t>
  </si>
  <si>
    <t>E19-4</t>
  </si>
  <si>
    <t>29-1224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</si>
</sst>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/>
  </cellStyleXfs>
  <cellXfs count="84">
    <xf numFmtId="0" fontId="0" fillId="0" borderId="0" xfId="0"/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left" vertical="center"/>
    </xf>
    <xf numFmtId="0" fontId="1" fillId="2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/>
    <xf numFmtId="0" fontId="6" fillId="0" borderId="0" xfId="0" applyFont="1" applyBorder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 vertical="top" wrapText="1"/>
    </xf>
    <xf numFmtId="3" fontId="0" fillId="5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0" borderId="0" xfId="0" applyFont="1" applyAlignment="1"/>
    <xf numFmtId="0" fontId="0" fillId="4" borderId="0" xfId="0" applyFont="1" applyFill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wrapText="1"/>
    </xf>
    <xf numFmtId="3" fontId="0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2" fillId="4" borderId="0" xfId="0" applyFont="1" applyFill="1" applyAlignment="1"/>
    <xf numFmtId="0" fontId="3" fillId="4" borderId="0" xfId="0" applyFont="1" applyFill="1" applyAlignment="1"/>
    <xf numFmtId="0" fontId="3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center" vertical="center" textRotation="90"/>
    </xf>
    <xf numFmtId="0" fontId="0" fillId="0" borderId="4" xfId="0" applyFont="1" applyBorder="1" applyAlignment="1">
      <alignment horizontal="center" vertical="center" textRotation="90"/>
    </xf>
    <xf numFmtId="0" fontId="0" fillId="0" borderId="5" xfId="0" applyFont="1" applyBorder="1" applyAlignment="1">
      <alignment horizontal="center" vertical="center" textRotation="90"/>
    </xf>
    <xf numFmtId="0" fontId="0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3">
    <cellStyle name="Ezres 2" xfId="1"/>
    <cellStyle name="Normál" xfId="0" builtinId="0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9"/>
  <sheetViews>
    <sheetView topLeftCell="A4" zoomScale="70" zoomScaleNormal="70" workbookViewId="0">
      <selection activeCell="F24" sqref="F24"/>
    </sheetView>
  </sheetViews>
  <sheetFormatPr defaultRowHeight="15" x14ac:dyDescent="0.25"/>
  <cols>
    <col min="1" max="2" width="9.140625" style="41"/>
    <col min="3" max="3" width="4.28515625" style="41" bestFit="1" customWidth="1"/>
    <col min="4" max="4" width="4.28515625" style="41" customWidth="1"/>
    <col min="5" max="5" width="27.7109375" style="41" bestFit="1" customWidth="1"/>
    <col min="6" max="6" width="103.42578125" style="41" bestFit="1" customWidth="1"/>
    <col min="7" max="7" width="11.7109375" style="41" bestFit="1" customWidth="1"/>
    <col min="8" max="8" width="51" style="41" bestFit="1" customWidth="1"/>
    <col min="9" max="9" width="51.5703125" style="41" customWidth="1"/>
    <col min="10" max="16384" width="9.140625" style="41"/>
  </cols>
  <sheetData>
    <row r="2" spans="1:21" ht="21" x14ac:dyDescent="0.35">
      <c r="A2" s="55"/>
    </row>
    <row r="3" spans="1:21" ht="18.75" x14ac:dyDescent="0.3">
      <c r="C3" s="57" t="s">
        <v>134</v>
      </c>
      <c r="D3" s="57"/>
      <c r="E3" s="57"/>
      <c r="F3" s="54" t="s">
        <v>135</v>
      </c>
      <c r="G3" s="56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x14ac:dyDescent="0.25">
      <c r="C4" s="43"/>
      <c r="D4" s="43"/>
      <c r="E4" s="43"/>
      <c r="F4" s="43"/>
      <c r="G4" s="43"/>
    </row>
    <row r="5" spans="1:21" x14ac:dyDescent="0.25">
      <c r="C5" s="10" t="s">
        <v>63</v>
      </c>
      <c r="D5" s="10"/>
      <c r="E5" s="10" t="s">
        <v>99</v>
      </c>
      <c r="F5" s="10" t="s">
        <v>141</v>
      </c>
      <c r="G5" s="10" t="s">
        <v>129</v>
      </c>
    </row>
    <row r="6" spans="1:21" x14ac:dyDescent="0.25">
      <c r="C6" s="6">
        <v>1</v>
      </c>
      <c r="D6" s="73" t="s">
        <v>139</v>
      </c>
      <c r="E6" s="39" t="s">
        <v>17</v>
      </c>
      <c r="F6" s="39" t="s">
        <v>127</v>
      </c>
      <c r="G6" s="7">
        <v>1077.0899999999999</v>
      </c>
    </row>
    <row r="7" spans="1:21" x14ac:dyDescent="0.25">
      <c r="C7" s="6">
        <v>2</v>
      </c>
      <c r="D7" s="74"/>
      <c r="E7" s="39" t="s">
        <v>100</v>
      </c>
      <c r="F7" s="39" t="s">
        <v>122</v>
      </c>
      <c r="G7" s="7">
        <v>5415.86</v>
      </c>
    </row>
    <row r="8" spans="1:21" x14ac:dyDescent="0.25">
      <c r="C8" s="6">
        <v>3</v>
      </c>
      <c r="D8" s="74"/>
      <c r="E8" s="39" t="s">
        <v>30</v>
      </c>
      <c r="F8" s="39" t="s">
        <v>101</v>
      </c>
      <c r="G8" s="7">
        <v>4568.25</v>
      </c>
    </row>
    <row r="9" spans="1:21" x14ac:dyDescent="0.25">
      <c r="C9" s="6">
        <v>4</v>
      </c>
      <c r="D9" s="74"/>
      <c r="E9" s="39" t="s">
        <v>33</v>
      </c>
      <c r="F9" s="39" t="s">
        <v>102</v>
      </c>
      <c r="G9" s="7">
        <v>3127.42</v>
      </c>
    </row>
    <row r="10" spans="1:21" x14ac:dyDescent="0.25">
      <c r="C10" s="6">
        <v>5</v>
      </c>
      <c r="D10" s="74"/>
      <c r="E10" s="39" t="s">
        <v>20</v>
      </c>
      <c r="F10" s="39" t="s">
        <v>103</v>
      </c>
      <c r="G10" s="7">
        <v>4544.97</v>
      </c>
    </row>
    <row r="11" spans="1:21" x14ac:dyDescent="0.25">
      <c r="C11" s="6">
        <v>6</v>
      </c>
      <c r="D11" s="74"/>
      <c r="E11" s="39" t="s">
        <v>25</v>
      </c>
      <c r="F11" s="39" t="s">
        <v>104</v>
      </c>
      <c r="G11" s="7">
        <v>2376.64</v>
      </c>
    </row>
    <row r="12" spans="1:21" x14ac:dyDescent="0.25">
      <c r="C12" s="6">
        <v>7</v>
      </c>
      <c r="D12" s="74"/>
      <c r="E12" s="39" t="s">
        <v>16</v>
      </c>
      <c r="F12" s="39" t="s">
        <v>114</v>
      </c>
      <c r="G12" s="7">
        <v>1022.87</v>
      </c>
    </row>
    <row r="13" spans="1:21" x14ac:dyDescent="0.25">
      <c r="C13" s="6">
        <v>8</v>
      </c>
      <c r="D13" s="74"/>
      <c r="E13" s="39" t="s">
        <v>107</v>
      </c>
      <c r="F13" s="39" t="s">
        <v>133</v>
      </c>
      <c r="G13" s="7">
        <v>1639.1</v>
      </c>
    </row>
    <row r="14" spans="1:21" x14ac:dyDescent="0.25">
      <c r="C14" s="6">
        <v>9</v>
      </c>
      <c r="D14" s="74"/>
      <c r="E14" s="39" t="s">
        <v>108</v>
      </c>
      <c r="F14" s="39" t="s">
        <v>142</v>
      </c>
      <c r="G14" s="7">
        <v>1442.45</v>
      </c>
    </row>
    <row r="15" spans="1:21" x14ac:dyDescent="0.25">
      <c r="C15" s="6">
        <v>10</v>
      </c>
      <c r="D15" s="74"/>
      <c r="E15" s="39" t="s">
        <v>26</v>
      </c>
      <c r="F15" s="39" t="s">
        <v>115</v>
      </c>
      <c r="G15" s="7">
        <v>3041.56</v>
      </c>
    </row>
    <row r="16" spans="1:21" x14ac:dyDescent="0.25">
      <c r="C16" s="6">
        <v>11</v>
      </c>
      <c r="D16" s="74"/>
      <c r="E16" s="39" t="s">
        <v>27</v>
      </c>
      <c r="F16" s="39" t="s">
        <v>40</v>
      </c>
      <c r="G16" s="7">
        <v>2345.64</v>
      </c>
    </row>
    <row r="17" spans="3:7" x14ac:dyDescent="0.25">
      <c r="C17" s="6">
        <v>12</v>
      </c>
      <c r="D17" s="74"/>
      <c r="E17" s="39" t="s">
        <v>28</v>
      </c>
      <c r="F17" s="39" t="s">
        <v>116</v>
      </c>
      <c r="G17" s="7">
        <v>3384.61</v>
      </c>
    </row>
    <row r="18" spans="3:7" x14ac:dyDescent="0.25">
      <c r="C18" s="6">
        <v>13</v>
      </c>
      <c r="D18" s="74"/>
      <c r="E18" s="39" t="s">
        <v>110</v>
      </c>
      <c r="F18" s="39" t="s">
        <v>128</v>
      </c>
      <c r="G18" s="7">
        <v>690.6400000000001</v>
      </c>
    </row>
    <row r="19" spans="3:7" x14ac:dyDescent="0.25">
      <c r="C19" s="6">
        <v>14</v>
      </c>
      <c r="D19" s="74"/>
      <c r="E19" s="39" t="s">
        <v>109</v>
      </c>
      <c r="F19" s="39" t="s">
        <v>128</v>
      </c>
      <c r="G19" s="7">
        <v>223.26</v>
      </c>
    </row>
    <row r="20" spans="3:7" x14ac:dyDescent="0.25">
      <c r="C20" s="6">
        <v>15</v>
      </c>
      <c r="D20" s="74"/>
      <c r="E20" s="39" t="s">
        <v>111</v>
      </c>
      <c r="F20" s="39" t="s">
        <v>105</v>
      </c>
      <c r="G20" s="7">
        <v>318.17</v>
      </c>
    </row>
    <row r="21" spans="3:7" x14ac:dyDescent="0.25">
      <c r="C21" s="6">
        <v>16</v>
      </c>
      <c r="D21" s="74"/>
      <c r="E21" s="39" t="s">
        <v>41</v>
      </c>
      <c r="F21" s="39" t="s">
        <v>140</v>
      </c>
      <c r="G21" s="7">
        <v>698.94999999999993</v>
      </c>
    </row>
    <row r="22" spans="3:7" x14ac:dyDescent="0.25">
      <c r="C22" s="6">
        <v>17</v>
      </c>
      <c r="D22" s="74"/>
      <c r="E22" s="39" t="s">
        <v>113</v>
      </c>
      <c r="F22" s="39" t="s">
        <v>106</v>
      </c>
      <c r="G22" s="7">
        <v>611.01</v>
      </c>
    </row>
    <row r="23" spans="3:7" x14ac:dyDescent="0.25">
      <c r="C23" s="6">
        <v>18</v>
      </c>
      <c r="D23" s="74"/>
      <c r="E23" s="39" t="s">
        <v>42</v>
      </c>
      <c r="F23" s="39" t="s">
        <v>123</v>
      </c>
      <c r="G23" s="7">
        <v>1056.3600000000001</v>
      </c>
    </row>
    <row r="24" spans="3:7" x14ac:dyDescent="0.25">
      <c r="C24" s="6">
        <v>19</v>
      </c>
      <c r="D24" s="74"/>
      <c r="E24" s="39" t="s">
        <v>112</v>
      </c>
      <c r="F24" s="39" t="s">
        <v>124</v>
      </c>
      <c r="G24" s="7">
        <v>166.04</v>
      </c>
    </row>
    <row r="25" spans="3:7" x14ac:dyDescent="0.25">
      <c r="C25" s="6">
        <v>20</v>
      </c>
      <c r="D25" s="74"/>
      <c r="E25" s="39" t="s">
        <v>43</v>
      </c>
      <c r="F25" s="39" t="s">
        <v>118</v>
      </c>
      <c r="G25" s="7">
        <v>1009.84</v>
      </c>
    </row>
    <row r="26" spans="3:7" x14ac:dyDescent="0.25">
      <c r="C26" s="6">
        <v>21</v>
      </c>
      <c r="D26" s="74"/>
      <c r="E26" s="39" t="s">
        <v>44</v>
      </c>
      <c r="F26" s="39" t="s">
        <v>119</v>
      </c>
      <c r="G26" s="7">
        <v>1879</v>
      </c>
    </row>
    <row r="27" spans="3:7" x14ac:dyDescent="0.25">
      <c r="C27" s="6">
        <v>22</v>
      </c>
      <c r="D27" s="74"/>
      <c r="E27" s="39" t="s">
        <v>24</v>
      </c>
      <c r="F27" s="39" t="s">
        <v>117</v>
      </c>
      <c r="G27" s="7">
        <v>1505.1600000000003</v>
      </c>
    </row>
    <row r="28" spans="3:7" x14ac:dyDescent="0.25">
      <c r="C28" s="6">
        <v>23</v>
      </c>
      <c r="D28" s="74"/>
      <c r="E28" s="39" t="s">
        <v>120</v>
      </c>
      <c r="F28" s="39" t="s">
        <v>121</v>
      </c>
      <c r="G28" s="7">
        <v>2438</v>
      </c>
    </row>
    <row r="29" spans="3:7" ht="30" customHeight="1" x14ac:dyDescent="0.25">
      <c r="C29" s="6">
        <v>24</v>
      </c>
      <c r="D29" s="74"/>
      <c r="E29" s="72" t="s">
        <v>125</v>
      </c>
      <c r="F29" s="72"/>
      <c r="G29" s="7"/>
    </row>
    <row r="30" spans="3:7" ht="30" customHeight="1" x14ac:dyDescent="0.25">
      <c r="C30" s="6">
        <v>25</v>
      </c>
      <c r="D30" s="75"/>
      <c r="E30" s="72" t="s">
        <v>126</v>
      </c>
      <c r="F30" s="72"/>
      <c r="G30" s="7"/>
    </row>
    <row r="31" spans="3:7" ht="15" customHeight="1" x14ac:dyDescent="0.25"/>
    <row r="35" spans="3:3" ht="17.25" customHeight="1" x14ac:dyDescent="0.25"/>
    <row r="36" spans="3:3" ht="18" customHeight="1" x14ac:dyDescent="0.25"/>
    <row r="37" spans="3:3" x14ac:dyDescent="0.25">
      <c r="C37" s="59"/>
    </row>
    <row r="38" spans="3:3" x14ac:dyDescent="0.25">
      <c r="C38" s="59"/>
    </row>
    <row r="39" spans="3:3" x14ac:dyDescent="0.25">
      <c r="C39" s="60"/>
    </row>
  </sheetData>
  <mergeCells count="3">
    <mergeCell ref="E30:F30"/>
    <mergeCell ref="E29:F29"/>
    <mergeCell ref="D6:D30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3"/>
  <sheetViews>
    <sheetView workbookViewId="0">
      <selection activeCell="B9" sqref="B9"/>
    </sheetView>
  </sheetViews>
  <sheetFormatPr defaultRowHeight="15" x14ac:dyDescent="0.25"/>
  <cols>
    <col min="1" max="1" width="4.140625" customWidth="1"/>
    <col min="2" max="2" width="42" customWidth="1"/>
    <col min="3" max="4" width="4.7109375" customWidth="1"/>
    <col min="5" max="5" width="5.7109375" bestFit="1" customWidth="1"/>
    <col min="6" max="6" width="8.42578125" bestFit="1" customWidth="1"/>
    <col min="7" max="9" width="6.7109375" bestFit="1" customWidth="1"/>
    <col min="10" max="11" width="4.7109375" customWidth="1"/>
    <col min="12" max="12" width="6.7109375" bestFit="1" customWidth="1"/>
    <col min="13" max="14" width="4.7109375" customWidth="1"/>
    <col min="15" max="16" width="6.7109375" bestFit="1" customWidth="1"/>
    <col min="17" max="17" width="6.85546875" bestFit="1" customWidth="1"/>
    <col min="18" max="18" width="5.42578125" bestFit="1" customWidth="1"/>
  </cols>
  <sheetData>
    <row r="2" spans="1:18" s="37" customFormat="1" x14ac:dyDescent="0.25">
      <c r="A2" s="37" t="s">
        <v>162</v>
      </c>
      <c r="C2" s="37" t="s">
        <v>161</v>
      </c>
    </row>
    <row r="4" spans="1:18" x14ac:dyDescent="0.25">
      <c r="A4" s="68" t="s">
        <v>36</v>
      </c>
      <c r="B4" s="68" t="s">
        <v>15</v>
      </c>
      <c r="C4" s="68" t="s">
        <v>17</v>
      </c>
      <c r="D4" s="68" t="s">
        <v>163</v>
      </c>
      <c r="E4" s="68" t="s">
        <v>20</v>
      </c>
      <c r="F4" s="68" t="s">
        <v>22</v>
      </c>
      <c r="G4" s="68" t="s">
        <v>21</v>
      </c>
      <c r="H4" s="68" t="s">
        <v>23</v>
      </c>
      <c r="I4" s="68" t="s">
        <v>24</v>
      </c>
      <c r="J4" s="68" t="s">
        <v>16</v>
      </c>
      <c r="K4" s="68" t="s">
        <v>25</v>
      </c>
      <c r="L4" s="68" t="s">
        <v>26</v>
      </c>
      <c r="M4" s="68" t="s">
        <v>27</v>
      </c>
      <c r="N4" s="68" t="s">
        <v>28</v>
      </c>
      <c r="O4" s="68" t="s">
        <v>30</v>
      </c>
      <c r="P4" s="68" t="s">
        <v>33</v>
      </c>
      <c r="Q4" s="68" t="s">
        <v>164</v>
      </c>
      <c r="R4" s="68" t="s">
        <v>35</v>
      </c>
    </row>
    <row r="5" spans="1:18" x14ac:dyDescent="0.25">
      <c r="A5" s="68" t="s">
        <v>37</v>
      </c>
      <c r="B5" s="68" t="s">
        <v>165</v>
      </c>
      <c r="C5" s="68">
        <v>31</v>
      </c>
      <c r="D5" s="68">
        <v>5</v>
      </c>
      <c r="E5" s="68">
        <v>110</v>
      </c>
      <c r="F5" s="68">
        <v>38</v>
      </c>
      <c r="G5" s="68">
        <v>145</v>
      </c>
      <c r="H5" s="68">
        <v>97</v>
      </c>
      <c r="I5" s="68">
        <v>29</v>
      </c>
      <c r="J5" s="68">
        <v>111</v>
      </c>
      <c r="K5" s="68">
        <v>55</v>
      </c>
      <c r="L5" s="68">
        <v>57</v>
      </c>
      <c r="M5" s="68">
        <v>92</v>
      </c>
      <c r="N5" s="68">
        <v>136</v>
      </c>
      <c r="O5" s="68">
        <v>96</v>
      </c>
      <c r="P5" s="68">
        <v>147</v>
      </c>
      <c r="Q5" s="68">
        <v>0</v>
      </c>
      <c r="R5" s="69">
        <v>1149</v>
      </c>
    </row>
    <row r="6" spans="1:18" x14ac:dyDescent="0.25">
      <c r="A6" s="68">
        <v>1</v>
      </c>
      <c r="B6" s="68" t="s">
        <v>166</v>
      </c>
      <c r="C6" s="68">
        <v>1</v>
      </c>
      <c r="D6" s="68">
        <v>1</v>
      </c>
      <c r="E6" s="68">
        <v>1</v>
      </c>
      <c r="F6" s="68">
        <v>1</v>
      </c>
      <c r="G6" s="68">
        <v>2</v>
      </c>
      <c r="H6" s="68">
        <v>1</v>
      </c>
      <c r="I6" s="68">
        <v>1</v>
      </c>
      <c r="J6" s="68">
        <v>1</v>
      </c>
      <c r="K6" s="68">
        <v>1</v>
      </c>
      <c r="L6" s="68">
        <v>1</v>
      </c>
      <c r="M6" s="68">
        <v>1</v>
      </c>
      <c r="N6" s="68">
        <v>1</v>
      </c>
      <c r="O6" s="68">
        <v>1</v>
      </c>
      <c r="P6" s="68">
        <v>1</v>
      </c>
      <c r="Q6" s="68"/>
      <c r="R6" s="68">
        <v>15</v>
      </c>
    </row>
    <row r="7" spans="1:18" x14ac:dyDescent="0.25">
      <c r="A7" s="68">
        <v>2</v>
      </c>
      <c r="B7" s="68" t="s">
        <v>167</v>
      </c>
      <c r="C7" s="68">
        <v>5</v>
      </c>
      <c r="D7" s="68">
        <v>1</v>
      </c>
      <c r="E7" s="68">
        <v>7</v>
      </c>
      <c r="F7" s="68">
        <v>10</v>
      </c>
      <c r="G7" s="68">
        <v>22</v>
      </c>
      <c r="H7" s="68">
        <v>10</v>
      </c>
      <c r="I7" s="68">
        <v>4</v>
      </c>
      <c r="J7" s="68">
        <v>4</v>
      </c>
      <c r="K7" s="68">
        <v>8</v>
      </c>
      <c r="L7" s="68">
        <v>5</v>
      </c>
      <c r="M7" s="68">
        <v>8</v>
      </c>
      <c r="N7" s="68">
        <v>5</v>
      </c>
      <c r="O7" s="68">
        <v>7</v>
      </c>
      <c r="P7" s="68">
        <v>15</v>
      </c>
      <c r="Q7" s="68"/>
      <c r="R7" s="68">
        <v>111</v>
      </c>
    </row>
    <row r="8" spans="1:18" x14ac:dyDescent="0.25">
      <c r="A8" s="68">
        <v>3</v>
      </c>
      <c r="B8" s="68" t="s">
        <v>168</v>
      </c>
      <c r="C8" s="68">
        <v>4</v>
      </c>
      <c r="D8" s="68"/>
      <c r="E8" s="68">
        <v>14</v>
      </c>
      <c r="F8" s="68">
        <v>4</v>
      </c>
      <c r="G8" s="68">
        <v>17</v>
      </c>
      <c r="H8" s="68">
        <v>11</v>
      </c>
      <c r="I8" s="68">
        <v>2</v>
      </c>
      <c r="J8" s="68">
        <v>4</v>
      </c>
      <c r="K8" s="68">
        <v>6</v>
      </c>
      <c r="L8" s="68">
        <v>8</v>
      </c>
      <c r="M8" s="68">
        <v>7</v>
      </c>
      <c r="N8" s="68">
        <v>5</v>
      </c>
      <c r="O8" s="68">
        <v>13</v>
      </c>
      <c r="P8" s="68">
        <v>17</v>
      </c>
      <c r="Q8" s="68"/>
      <c r="R8" s="68">
        <v>112</v>
      </c>
    </row>
    <row r="9" spans="1:18" x14ac:dyDescent="0.25">
      <c r="A9" s="68">
        <v>4</v>
      </c>
      <c r="B9" s="68" t="s">
        <v>169</v>
      </c>
      <c r="C9" s="68">
        <v>10</v>
      </c>
      <c r="D9" s="68">
        <v>1</v>
      </c>
      <c r="E9" s="68">
        <v>70</v>
      </c>
      <c r="F9" s="68">
        <v>11</v>
      </c>
      <c r="G9" s="68">
        <v>57</v>
      </c>
      <c r="H9" s="68">
        <v>43</v>
      </c>
      <c r="I9" s="68">
        <v>8</v>
      </c>
      <c r="J9" s="68">
        <v>30</v>
      </c>
      <c r="K9" s="68">
        <v>23</v>
      </c>
      <c r="L9" s="68">
        <v>33</v>
      </c>
      <c r="M9" s="68">
        <v>39</v>
      </c>
      <c r="N9" s="68">
        <v>41</v>
      </c>
      <c r="O9" s="68">
        <v>59</v>
      </c>
      <c r="P9" s="68">
        <v>42</v>
      </c>
      <c r="Q9" s="68"/>
      <c r="R9" s="68">
        <v>467</v>
      </c>
    </row>
    <row r="10" spans="1:18" x14ac:dyDescent="0.25">
      <c r="A10" s="68">
        <v>5</v>
      </c>
      <c r="B10" s="68" t="s">
        <v>170</v>
      </c>
      <c r="C10" s="68"/>
      <c r="D10" s="68"/>
      <c r="E10" s="68"/>
      <c r="F10" s="68"/>
      <c r="G10" s="68"/>
      <c r="H10" s="68"/>
      <c r="I10" s="68"/>
      <c r="J10" s="68">
        <v>24</v>
      </c>
      <c r="K10" s="68"/>
      <c r="L10" s="68"/>
      <c r="M10" s="68"/>
      <c r="N10" s="68">
        <v>24</v>
      </c>
      <c r="O10" s="68"/>
      <c r="P10" s="68"/>
      <c r="Q10" s="68"/>
      <c r="R10" s="68">
        <v>48</v>
      </c>
    </row>
    <row r="11" spans="1:18" x14ac:dyDescent="0.25">
      <c r="A11" s="68">
        <v>6</v>
      </c>
      <c r="B11" s="68" t="s">
        <v>171</v>
      </c>
      <c r="C11" s="68"/>
      <c r="D11" s="68"/>
      <c r="E11" s="68"/>
      <c r="F11" s="68"/>
      <c r="G11" s="68"/>
      <c r="H11" s="68"/>
      <c r="I11" s="68"/>
      <c r="J11" s="68">
        <v>5</v>
      </c>
      <c r="K11" s="68"/>
      <c r="L11" s="68"/>
      <c r="M11" s="68"/>
      <c r="N11" s="68"/>
      <c r="O11" s="68"/>
      <c r="P11" s="68"/>
      <c r="Q11" s="68"/>
      <c r="R11" s="68">
        <v>5</v>
      </c>
    </row>
    <row r="12" spans="1:18" x14ac:dyDescent="0.25">
      <c r="A12" s="68">
        <v>7</v>
      </c>
      <c r="B12" s="68" t="s">
        <v>172</v>
      </c>
      <c r="C12" s="68">
        <v>9</v>
      </c>
      <c r="D12" s="68">
        <v>1</v>
      </c>
      <c r="E12" s="68">
        <v>15</v>
      </c>
      <c r="F12" s="68">
        <v>11</v>
      </c>
      <c r="G12" s="68">
        <v>45</v>
      </c>
      <c r="H12" s="68">
        <v>30</v>
      </c>
      <c r="I12" s="68">
        <v>13</v>
      </c>
      <c r="J12" s="68">
        <v>37</v>
      </c>
      <c r="K12" s="68">
        <v>16</v>
      </c>
      <c r="L12" s="68">
        <v>7</v>
      </c>
      <c r="M12" s="68">
        <v>35</v>
      </c>
      <c r="N12" s="68">
        <v>52</v>
      </c>
      <c r="O12" s="68">
        <v>13</v>
      </c>
      <c r="P12" s="68">
        <v>69</v>
      </c>
      <c r="Q12" s="68"/>
      <c r="R12" s="68">
        <v>353</v>
      </c>
    </row>
    <row r="13" spans="1:18" x14ac:dyDescent="0.25">
      <c r="A13" s="68">
        <v>8</v>
      </c>
      <c r="B13" s="68" t="s">
        <v>173</v>
      </c>
      <c r="C13" s="68">
        <v>1</v>
      </c>
      <c r="D13" s="68"/>
      <c r="E13" s="68">
        <v>1</v>
      </c>
      <c r="F13" s="68"/>
      <c r="G13" s="68"/>
      <c r="H13" s="68"/>
      <c r="I13" s="68"/>
      <c r="J13" s="68">
        <v>4</v>
      </c>
      <c r="K13" s="68"/>
      <c r="L13" s="68"/>
      <c r="M13" s="68"/>
      <c r="N13" s="68">
        <v>6</v>
      </c>
      <c r="O13" s="68">
        <v>1</v>
      </c>
      <c r="P13" s="68">
        <v>1</v>
      </c>
      <c r="Q13" s="68"/>
      <c r="R13" s="68">
        <v>14</v>
      </c>
    </row>
    <row r="14" spans="1:18" x14ac:dyDescent="0.25">
      <c r="A14" s="68">
        <v>9</v>
      </c>
      <c r="B14" s="68" t="s">
        <v>174</v>
      </c>
      <c r="C14" s="68">
        <v>1</v>
      </c>
      <c r="D14" s="68">
        <v>1</v>
      </c>
      <c r="E14" s="68">
        <v>2</v>
      </c>
      <c r="F14" s="68">
        <v>1</v>
      </c>
      <c r="G14" s="68">
        <v>2</v>
      </c>
      <c r="H14" s="68">
        <v>2</v>
      </c>
      <c r="I14" s="68">
        <v>1</v>
      </c>
      <c r="J14" s="68">
        <v>2</v>
      </c>
      <c r="K14" s="68">
        <v>1</v>
      </c>
      <c r="L14" s="68">
        <v>3</v>
      </c>
      <c r="M14" s="68">
        <v>2</v>
      </c>
      <c r="N14" s="68">
        <v>2</v>
      </c>
      <c r="O14" s="68">
        <v>2</v>
      </c>
      <c r="P14" s="68">
        <v>2</v>
      </c>
      <c r="Q14" s="68"/>
      <c r="R14" s="68">
        <v>24</v>
      </c>
    </row>
    <row r="15" spans="1:18" x14ac:dyDescent="0.25">
      <c r="A15" s="68" t="s">
        <v>38</v>
      </c>
      <c r="B15" s="68" t="s">
        <v>175</v>
      </c>
      <c r="C15" s="68">
        <v>2</v>
      </c>
      <c r="D15" s="68">
        <v>7</v>
      </c>
      <c r="E15" s="68">
        <v>3</v>
      </c>
      <c r="F15" s="68">
        <v>3</v>
      </c>
      <c r="G15" s="68">
        <v>7</v>
      </c>
      <c r="H15" s="68">
        <v>0</v>
      </c>
      <c r="I15" s="68">
        <v>0</v>
      </c>
      <c r="J15" s="68">
        <v>36</v>
      </c>
      <c r="K15" s="68">
        <v>4</v>
      </c>
      <c r="L15" s="68">
        <v>6</v>
      </c>
      <c r="M15" s="68">
        <v>0</v>
      </c>
      <c r="N15" s="68">
        <v>26</v>
      </c>
      <c r="O15" s="68">
        <v>2</v>
      </c>
      <c r="P15" s="68">
        <v>3</v>
      </c>
      <c r="Q15" s="68">
        <v>9</v>
      </c>
      <c r="R15" s="68">
        <v>108</v>
      </c>
    </row>
    <row r="16" spans="1:18" x14ac:dyDescent="0.25">
      <c r="A16" s="68">
        <v>10</v>
      </c>
      <c r="B16" s="68" t="s">
        <v>176</v>
      </c>
      <c r="C16" s="68"/>
      <c r="D16" s="68"/>
      <c r="E16" s="68"/>
      <c r="F16" s="68"/>
      <c r="G16" s="68"/>
      <c r="H16" s="68"/>
      <c r="I16" s="68"/>
      <c r="J16" s="68">
        <v>2</v>
      </c>
      <c r="K16" s="68"/>
      <c r="L16" s="68"/>
      <c r="M16" s="68"/>
      <c r="N16" s="68">
        <v>2</v>
      </c>
      <c r="O16" s="68"/>
      <c r="P16" s="68"/>
      <c r="Q16" s="68"/>
      <c r="R16" s="68">
        <v>4</v>
      </c>
    </row>
    <row r="17" spans="1:18" x14ac:dyDescent="0.25">
      <c r="A17" s="68">
        <v>11</v>
      </c>
      <c r="B17" s="68" t="s">
        <v>177</v>
      </c>
      <c r="C17" s="68"/>
      <c r="D17" s="68"/>
      <c r="E17" s="68"/>
      <c r="F17" s="68"/>
      <c r="G17" s="68"/>
      <c r="H17" s="68"/>
      <c r="I17" s="68"/>
      <c r="J17" s="68">
        <v>1</v>
      </c>
      <c r="K17" s="68"/>
      <c r="L17" s="68"/>
      <c r="M17" s="68"/>
      <c r="N17" s="68"/>
      <c r="O17" s="68"/>
      <c r="P17" s="68"/>
      <c r="Q17" s="68"/>
      <c r="R17" s="68">
        <v>1</v>
      </c>
    </row>
    <row r="18" spans="1:18" x14ac:dyDescent="0.25">
      <c r="A18" s="68">
        <v>12</v>
      </c>
      <c r="B18" s="68" t="s">
        <v>178</v>
      </c>
      <c r="C18" s="68"/>
      <c r="D18" s="68"/>
      <c r="E18" s="68"/>
      <c r="F18" s="68"/>
      <c r="G18" s="68"/>
      <c r="H18" s="68"/>
      <c r="I18" s="68"/>
      <c r="J18" s="68">
        <v>18</v>
      </c>
      <c r="K18" s="68"/>
      <c r="L18" s="68"/>
      <c r="M18" s="68"/>
      <c r="N18" s="68">
        <v>26</v>
      </c>
      <c r="O18" s="68"/>
      <c r="P18" s="68"/>
      <c r="Q18" s="68"/>
      <c r="R18" s="68">
        <v>44</v>
      </c>
    </row>
    <row r="19" spans="1:18" x14ac:dyDescent="0.25">
      <c r="A19" s="68">
        <v>13</v>
      </c>
      <c r="B19" s="68" t="s">
        <v>179</v>
      </c>
      <c r="C19" s="68"/>
      <c r="D19" s="68"/>
      <c r="E19" s="68"/>
      <c r="F19" s="68"/>
      <c r="G19" s="68"/>
      <c r="H19" s="68"/>
      <c r="I19" s="68"/>
      <c r="J19" s="68">
        <v>8</v>
      </c>
      <c r="K19" s="68"/>
      <c r="L19" s="68"/>
      <c r="M19" s="68"/>
      <c r="N19" s="68"/>
      <c r="O19" s="68"/>
      <c r="P19" s="68"/>
      <c r="Q19" s="68"/>
      <c r="R19" s="68">
        <v>8</v>
      </c>
    </row>
    <row r="20" spans="1:18" x14ac:dyDescent="0.25">
      <c r="A20" s="68">
        <v>14</v>
      </c>
      <c r="B20" s="68" t="s">
        <v>180</v>
      </c>
      <c r="C20" s="68">
        <v>2</v>
      </c>
      <c r="D20" s="68">
        <v>7</v>
      </c>
      <c r="E20" s="68">
        <v>3</v>
      </c>
      <c r="F20" s="68">
        <v>3</v>
      </c>
      <c r="G20" s="68">
        <v>7</v>
      </c>
      <c r="H20" s="68"/>
      <c r="I20" s="68"/>
      <c r="J20" s="68">
        <v>7</v>
      </c>
      <c r="K20" s="68">
        <v>4</v>
      </c>
      <c r="L20" s="68">
        <v>6</v>
      </c>
      <c r="M20" s="68"/>
      <c r="N20" s="68"/>
      <c r="O20" s="68">
        <v>2</v>
      </c>
      <c r="P20" s="68">
        <v>3</v>
      </c>
      <c r="Q20" s="68">
        <v>9</v>
      </c>
      <c r="R20" s="68">
        <v>53</v>
      </c>
    </row>
    <row r="21" spans="1:18" x14ac:dyDescent="0.25">
      <c r="A21" s="68">
        <v>15</v>
      </c>
      <c r="B21" s="68" t="s">
        <v>181</v>
      </c>
      <c r="C21" s="68"/>
      <c r="D21" s="68"/>
      <c r="E21" s="68"/>
      <c r="F21" s="68"/>
      <c r="G21" s="68"/>
      <c r="H21" s="68"/>
      <c r="I21" s="68"/>
      <c r="J21" s="68">
        <v>2</v>
      </c>
      <c r="K21" s="68"/>
      <c r="L21" s="68"/>
      <c r="M21" s="68"/>
      <c r="N21" s="68"/>
      <c r="O21" s="68"/>
      <c r="P21" s="68"/>
      <c r="Q21" s="68"/>
      <c r="R21" s="68">
        <v>2</v>
      </c>
    </row>
    <row r="22" spans="1:18" x14ac:dyDescent="0.25">
      <c r="A22" s="68" t="s">
        <v>159</v>
      </c>
      <c r="B22" s="68" t="s">
        <v>182</v>
      </c>
      <c r="C22" s="68">
        <v>4</v>
      </c>
      <c r="D22" s="68">
        <v>0</v>
      </c>
      <c r="E22" s="68">
        <v>100</v>
      </c>
      <c r="F22" s="68">
        <v>6</v>
      </c>
      <c r="G22" s="68">
        <v>0</v>
      </c>
      <c r="H22" s="68">
        <v>22</v>
      </c>
      <c r="I22" s="68">
        <v>0</v>
      </c>
      <c r="J22" s="68">
        <v>5</v>
      </c>
      <c r="K22" s="68">
        <v>14</v>
      </c>
      <c r="L22" s="68">
        <v>4</v>
      </c>
      <c r="M22" s="68">
        <v>0</v>
      </c>
      <c r="N22" s="68">
        <v>0</v>
      </c>
      <c r="O22" s="68">
        <v>28</v>
      </c>
      <c r="P22" s="68">
        <v>6</v>
      </c>
      <c r="Q22" s="68">
        <v>0</v>
      </c>
      <c r="R22" s="68">
        <v>189</v>
      </c>
    </row>
    <row r="23" spans="1:18" x14ac:dyDescent="0.25">
      <c r="A23" s="68">
        <v>16</v>
      </c>
      <c r="B23" s="68" t="s">
        <v>183</v>
      </c>
      <c r="C23" s="68">
        <v>1</v>
      </c>
      <c r="D23" s="68"/>
      <c r="E23" s="68">
        <v>6</v>
      </c>
      <c r="F23" s="68">
        <v>1</v>
      </c>
      <c r="G23" s="68"/>
      <c r="H23" s="68">
        <v>2</v>
      </c>
      <c r="I23" s="68"/>
      <c r="J23" s="68">
        <v>1</v>
      </c>
      <c r="K23" s="68">
        <v>1</v>
      </c>
      <c r="L23" s="68">
        <v>1</v>
      </c>
      <c r="M23" s="68"/>
      <c r="N23" s="68"/>
      <c r="O23" s="68">
        <v>2</v>
      </c>
      <c r="P23" s="68">
        <v>1</v>
      </c>
      <c r="Q23" s="68"/>
      <c r="R23" s="68">
        <v>16</v>
      </c>
    </row>
    <row r="24" spans="1:18" x14ac:dyDescent="0.25">
      <c r="A24" s="68">
        <v>17</v>
      </c>
      <c r="B24" s="68" t="s">
        <v>184</v>
      </c>
      <c r="C24" s="68">
        <v>1</v>
      </c>
      <c r="D24" s="68"/>
      <c r="E24" s="68">
        <v>44</v>
      </c>
      <c r="F24" s="68">
        <v>2</v>
      </c>
      <c r="G24" s="68"/>
      <c r="H24" s="68">
        <v>9</v>
      </c>
      <c r="I24" s="68"/>
      <c r="J24" s="68">
        <v>2</v>
      </c>
      <c r="K24" s="68">
        <v>6</v>
      </c>
      <c r="L24" s="68">
        <v>1</v>
      </c>
      <c r="M24" s="68"/>
      <c r="N24" s="68"/>
      <c r="O24" s="68">
        <v>12</v>
      </c>
      <c r="P24" s="68">
        <v>2</v>
      </c>
      <c r="Q24" s="68"/>
      <c r="R24" s="68">
        <v>79</v>
      </c>
    </row>
    <row r="25" spans="1:18" x14ac:dyDescent="0.25">
      <c r="A25" s="68">
        <v>18</v>
      </c>
      <c r="B25" s="68" t="s">
        <v>185</v>
      </c>
      <c r="C25" s="68">
        <v>1</v>
      </c>
      <c r="D25" s="68"/>
      <c r="E25" s="68">
        <v>6</v>
      </c>
      <c r="F25" s="68">
        <v>1</v>
      </c>
      <c r="G25" s="68"/>
      <c r="H25" s="68">
        <v>2</v>
      </c>
      <c r="I25" s="68"/>
      <c r="J25" s="68">
        <v>1</v>
      </c>
      <c r="K25" s="68">
        <v>1</v>
      </c>
      <c r="L25" s="68">
        <v>1</v>
      </c>
      <c r="M25" s="68"/>
      <c r="N25" s="68"/>
      <c r="O25" s="68">
        <v>2</v>
      </c>
      <c r="P25" s="68">
        <v>1</v>
      </c>
      <c r="Q25" s="68"/>
      <c r="R25" s="68">
        <v>16</v>
      </c>
    </row>
    <row r="26" spans="1:18" x14ac:dyDescent="0.25">
      <c r="A26" s="68">
        <v>19</v>
      </c>
      <c r="B26" s="68" t="s">
        <v>186</v>
      </c>
      <c r="C26" s="68">
        <v>1</v>
      </c>
      <c r="D26" s="68"/>
      <c r="E26" s="68">
        <v>44</v>
      </c>
      <c r="F26" s="68">
        <v>2</v>
      </c>
      <c r="G26" s="68"/>
      <c r="H26" s="68">
        <v>9</v>
      </c>
      <c r="I26" s="68"/>
      <c r="J26" s="68">
        <v>1</v>
      </c>
      <c r="K26" s="68">
        <v>6</v>
      </c>
      <c r="L26" s="68">
        <v>1</v>
      </c>
      <c r="M26" s="68"/>
      <c r="N26" s="68"/>
      <c r="O26" s="68">
        <v>12</v>
      </c>
      <c r="P26" s="68">
        <v>2</v>
      </c>
      <c r="Q26" s="68"/>
      <c r="R26" s="68">
        <v>78</v>
      </c>
    </row>
    <row r="27" spans="1:18" x14ac:dyDescent="0.25">
      <c r="A27" s="68" t="s">
        <v>187</v>
      </c>
      <c r="B27" s="68" t="s">
        <v>188</v>
      </c>
      <c r="C27" s="68">
        <v>5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2</v>
      </c>
      <c r="R27" s="68">
        <v>7</v>
      </c>
    </row>
    <row r="28" spans="1:18" x14ac:dyDescent="0.25">
      <c r="A28" s="68">
        <v>20</v>
      </c>
      <c r="B28" s="68" t="s">
        <v>189</v>
      </c>
      <c r="C28" s="68">
        <v>2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>
        <v>1</v>
      </c>
      <c r="R28" s="68">
        <v>3</v>
      </c>
    </row>
    <row r="29" spans="1:18" x14ac:dyDescent="0.25">
      <c r="A29" s="68">
        <v>21</v>
      </c>
      <c r="B29" s="68" t="s">
        <v>190</v>
      </c>
      <c r="C29" s="68">
        <v>1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>
        <v>1</v>
      </c>
      <c r="R29" s="68">
        <v>2</v>
      </c>
    </row>
    <row r="30" spans="1:18" x14ac:dyDescent="0.25">
      <c r="A30" s="68">
        <v>22</v>
      </c>
      <c r="B30" s="68" t="s">
        <v>191</v>
      </c>
      <c r="C30" s="68">
        <v>1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>
        <v>1</v>
      </c>
    </row>
    <row r="31" spans="1:18" x14ac:dyDescent="0.25">
      <c r="A31" s="68">
        <v>23</v>
      </c>
      <c r="B31" s="68" t="s">
        <v>192</v>
      </c>
      <c r="C31" s="68">
        <v>1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>
        <v>1</v>
      </c>
    </row>
    <row r="32" spans="1:18" x14ac:dyDescent="0.25">
      <c r="A32" s="68">
        <v>24</v>
      </c>
      <c r="B32" s="68" t="s">
        <v>193</v>
      </c>
      <c r="C32" s="68">
        <v>1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>
        <v>1</v>
      </c>
    </row>
    <row r="33" spans="1:18" s="37" customFormat="1" x14ac:dyDescent="0.25">
      <c r="A33" s="70" t="s">
        <v>34</v>
      </c>
      <c r="B33" s="70"/>
      <c r="C33" s="70">
        <v>42</v>
      </c>
      <c r="D33" s="70">
        <v>12</v>
      </c>
      <c r="E33" s="70">
        <v>213</v>
      </c>
      <c r="F33" s="70">
        <v>47</v>
      </c>
      <c r="G33" s="70">
        <v>152</v>
      </c>
      <c r="H33" s="70">
        <v>119</v>
      </c>
      <c r="I33" s="70">
        <v>29</v>
      </c>
      <c r="J33" s="70">
        <v>152</v>
      </c>
      <c r="K33" s="70">
        <v>73</v>
      </c>
      <c r="L33" s="70">
        <v>67</v>
      </c>
      <c r="M33" s="70">
        <v>92</v>
      </c>
      <c r="N33" s="70">
        <v>162</v>
      </c>
      <c r="O33" s="70">
        <v>126</v>
      </c>
      <c r="P33" s="70">
        <v>156</v>
      </c>
      <c r="Q33" s="70">
        <v>11</v>
      </c>
      <c r="R33" s="71">
        <v>1442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3"/>
  <sheetViews>
    <sheetView zoomScale="70" zoomScaleNormal="70" workbookViewId="0">
      <selection activeCell="G15" sqref="G15"/>
    </sheetView>
  </sheetViews>
  <sheetFormatPr defaultRowHeight="15" x14ac:dyDescent="0.25"/>
  <cols>
    <col min="3" max="3" width="56.140625" bestFit="1" customWidth="1"/>
    <col min="4" max="5" width="9.28515625" bestFit="1" customWidth="1"/>
    <col min="6" max="6" width="10.7109375" bestFit="1" customWidth="1"/>
    <col min="7" max="7" width="10.7109375" style="45" customWidth="1"/>
    <col min="8" max="8" width="12.42578125" bestFit="1" customWidth="1"/>
    <col min="9" max="9" width="12.85546875" bestFit="1" customWidth="1"/>
    <col min="10" max="10" width="12.42578125" bestFit="1" customWidth="1"/>
    <col min="11" max="11" width="16.7109375" customWidth="1"/>
    <col min="12" max="12" width="12.42578125" bestFit="1" customWidth="1"/>
    <col min="13" max="13" width="12.85546875" bestFit="1" customWidth="1"/>
    <col min="14" max="15" width="12.85546875" style="45" customWidth="1"/>
    <col min="16" max="16" width="15.5703125" bestFit="1" customWidth="1"/>
  </cols>
  <sheetData>
    <row r="3" spans="7:15" x14ac:dyDescent="0.25">
      <c r="G3"/>
      <c r="N3"/>
      <c r="O3"/>
    </row>
    <row r="4" spans="7:15" s="45" customFormat="1" x14ac:dyDescent="0.25"/>
    <row r="5" spans="7:15" x14ac:dyDescent="0.25">
      <c r="G5"/>
      <c r="N5"/>
      <c r="O5"/>
    </row>
    <row r="6" spans="7:15" ht="15" customHeight="1" x14ac:dyDescent="0.25">
      <c r="G6"/>
      <c r="N6"/>
      <c r="O6"/>
    </row>
    <row r="7" spans="7:15" x14ac:dyDescent="0.25">
      <c r="G7"/>
      <c r="N7"/>
      <c r="O7"/>
    </row>
    <row r="8" spans="7:15" x14ac:dyDescent="0.25">
      <c r="G8"/>
      <c r="N8"/>
      <c r="O8"/>
    </row>
    <row r="9" spans="7:15" x14ac:dyDescent="0.25">
      <c r="G9"/>
      <c r="N9"/>
      <c r="O9"/>
    </row>
    <row r="10" spans="7:15" x14ac:dyDescent="0.25">
      <c r="G10"/>
      <c r="N10"/>
      <c r="O10"/>
    </row>
    <row r="11" spans="7:15" x14ac:dyDescent="0.25">
      <c r="G11"/>
      <c r="N11"/>
      <c r="O11"/>
    </row>
    <row r="12" spans="7:15" x14ac:dyDescent="0.25">
      <c r="G12"/>
      <c r="N12"/>
      <c r="O12"/>
    </row>
    <row r="13" spans="7:15" x14ac:dyDescent="0.25">
      <c r="G13"/>
      <c r="N13"/>
      <c r="O13"/>
    </row>
    <row r="14" spans="7:15" x14ac:dyDescent="0.25">
      <c r="G14"/>
      <c r="N14"/>
      <c r="O14"/>
    </row>
    <row r="15" spans="7:15" x14ac:dyDescent="0.25">
      <c r="G15"/>
      <c r="N15"/>
      <c r="O15"/>
    </row>
    <row r="16" spans="7:15" s="45" customFormat="1" x14ac:dyDescent="0.25"/>
    <row r="17" spans="2:16" x14ac:dyDescent="0.25">
      <c r="G17"/>
      <c r="N17"/>
      <c r="O17"/>
    </row>
    <row r="18" spans="2:16" ht="15" customHeight="1" x14ac:dyDescent="0.25">
      <c r="G18"/>
      <c r="N18"/>
      <c r="O18"/>
    </row>
    <row r="19" spans="2:16" ht="15" customHeight="1" x14ac:dyDescent="0.25">
      <c r="E19">
        <v>0</v>
      </c>
      <c r="G19"/>
      <c r="N19"/>
      <c r="O19"/>
    </row>
    <row r="20" spans="2:16" ht="15" customHeight="1" x14ac:dyDescent="0.25">
      <c r="G20"/>
      <c r="N20"/>
      <c r="O20"/>
    </row>
    <row r="21" spans="2:16" ht="15" customHeight="1" x14ac:dyDescent="0.25">
      <c r="G21"/>
      <c r="N21"/>
      <c r="O21"/>
    </row>
    <row r="22" spans="2:16" ht="15" customHeight="1" x14ac:dyDescent="0.25">
      <c r="G22"/>
      <c r="N22"/>
      <c r="O22"/>
    </row>
    <row r="23" spans="2:16" ht="15" customHeight="1" x14ac:dyDescent="0.25">
      <c r="G23"/>
      <c r="N23"/>
      <c r="O23"/>
    </row>
    <row r="24" spans="2:16" ht="15" customHeight="1" x14ac:dyDescent="0.25">
      <c r="G24"/>
      <c r="N24"/>
      <c r="O24"/>
    </row>
    <row r="25" spans="2:16" ht="15" customHeight="1" x14ac:dyDescent="0.25">
      <c r="G25"/>
      <c r="N25"/>
      <c r="O25"/>
    </row>
    <row r="26" spans="2:16" ht="15" customHeight="1" x14ac:dyDescent="0.25">
      <c r="G26"/>
      <c r="N26"/>
      <c r="O26"/>
    </row>
    <row r="27" spans="2:16" ht="15" customHeight="1" x14ac:dyDescent="0.25">
      <c r="G27"/>
      <c r="N27"/>
      <c r="O27"/>
    </row>
    <row r="28" spans="2:16" s="45" customFormat="1" ht="15" customHeight="1" x14ac:dyDescent="0.25"/>
    <row r="29" spans="2:16" s="45" customFormat="1" ht="15" customHeight="1" x14ac:dyDescent="0.25"/>
    <row r="30" spans="2:16" s="45" customFormat="1" ht="15" customHeight="1" x14ac:dyDescent="0.25"/>
    <row r="31" spans="2:16" s="45" customFormat="1" ht="15" customHeight="1" x14ac:dyDescent="0.25"/>
    <row r="32" spans="2:16" s="45" customFormat="1" ht="19.5" customHeight="1" x14ac:dyDescent="0.25">
      <c r="B32"/>
      <c r="C32"/>
      <c r="D32"/>
      <c r="E32"/>
      <c r="F32"/>
      <c r="H32"/>
      <c r="I32"/>
      <c r="J32"/>
      <c r="K32"/>
      <c r="L32"/>
      <c r="M32"/>
      <c r="P32"/>
    </row>
    <row r="33" spans="2:16" s="45" customFormat="1" ht="19.5" customHeight="1" x14ac:dyDescent="0.25">
      <c r="B33"/>
      <c r="C33"/>
      <c r="D33"/>
      <c r="E33"/>
      <c r="F33"/>
      <c r="H33"/>
      <c r="I33"/>
      <c r="J33"/>
      <c r="K33"/>
      <c r="L33"/>
      <c r="M33"/>
      <c r="P33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35"/>
  <sheetViews>
    <sheetView topLeftCell="A10" zoomScale="85" zoomScaleNormal="85" workbookViewId="0">
      <selection activeCell="D40" sqref="D40"/>
    </sheetView>
  </sheetViews>
  <sheetFormatPr defaultRowHeight="15" x14ac:dyDescent="0.25"/>
  <cols>
    <col min="1" max="1" width="9.140625" style="2"/>
    <col min="2" max="2" width="3.7109375" style="2" bestFit="1" customWidth="1"/>
    <col min="3" max="3" width="17" style="2" bestFit="1" customWidth="1"/>
    <col min="4" max="4" width="39.7109375" style="2" customWidth="1"/>
    <col min="5" max="6" width="7.140625" style="2" customWidth="1"/>
    <col min="7" max="7" width="8.42578125" style="2" bestFit="1" customWidth="1"/>
    <col min="8" max="19" width="7.140625" style="2" customWidth="1"/>
    <col min="20" max="16384" width="9.140625" style="2"/>
  </cols>
  <sheetData>
    <row r="3" spans="2:19" ht="18.75" x14ac:dyDescent="0.3">
      <c r="C3" s="77" t="s">
        <v>136</v>
      </c>
      <c r="D3" s="77"/>
      <c r="E3" s="77" t="s">
        <v>45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5" spans="2:19" x14ac:dyDescent="0.25">
      <c r="B5" s="10" t="s">
        <v>36</v>
      </c>
      <c r="C5" s="10" t="s">
        <v>46</v>
      </c>
      <c r="D5" s="10" t="s">
        <v>15</v>
      </c>
      <c r="E5" s="10" t="s">
        <v>17</v>
      </c>
      <c r="F5" s="10" t="s">
        <v>20</v>
      </c>
      <c r="G5" s="10" t="s">
        <v>22</v>
      </c>
      <c r="H5" s="10" t="s">
        <v>21</v>
      </c>
      <c r="I5" s="10" t="s">
        <v>23</v>
      </c>
      <c r="J5" s="10" t="s">
        <v>24</v>
      </c>
      <c r="K5" s="10" t="s">
        <v>16</v>
      </c>
      <c r="L5" s="10" t="s">
        <v>25</v>
      </c>
      <c r="M5" s="10" t="s">
        <v>143</v>
      </c>
      <c r="N5" s="10" t="s">
        <v>26</v>
      </c>
      <c r="O5" s="10" t="s">
        <v>27</v>
      </c>
      <c r="P5" s="10" t="s">
        <v>28</v>
      </c>
      <c r="Q5" s="10" t="s">
        <v>30</v>
      </c>
      <c r="R5" s="10" t="s">
        <v>33</v>
      </c>
      <c r="S5" s="10" t="s">
        <v>35</v>
      </c>
    </row>
    <row r="6" spans="2:19" x14ac:dyDescent="0.25">
      <c r="B6" s="5">
        <v>1</v>
      </c>
      <c r="C6" s="1" t="s">
        <v>10</v>
      </c>
      <c r="D6" s="1" t="s">
        <v>0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/>
      <c r="N6" s="8">
        <v>1</v>
      </c>
      <c r="O6" s="9">
        <v>1</v>
      </c>
      <c r="P6" s="8">
        <v>1</v>
      </c>
      <c r="Q6" s="8">
        <v>1</v>
      </c>
      <c r="R6" s="8">
        <v>1</v>
      </c>
      <c r="S6" s="11">
        <f>SUM(E6:R6)</f>
        <v>13</v>
      </c>
    </row>
    <row r="7" spans="2:19" x14ac:dyDescent="0.25">
      <c r="B7" s="5">
        <v>2</v>
      </c>
      <c r="C7" s="1" t="s">
        <v>14</v>
      </c>
      <c r="D7" s="1" t="s">
        <v>1</v>
      </c>
      <c r="E7" s="8">
        <v>11</v>
      </c>
      <c r="F7" s="8">
        <v>34</v>
      </c>
      <c r="G7" s="8">
        <v>14</v>
      </c>
      <c r="H7" s="8">
        <v>44</v>
      </c>
      <c r="I7" s="8">
        <v>33</v>
      </c>
      <c r="J7" s="8">
        <v>20</v>
      </c>
      <c r="K7" s="8">
        <v>16</v>
      </c>
      <c r="L7" s="8">
        <v>13</v>
      </c>
      <c r="M7" s="8"/>
      <c r="N7" s="8">
        <v>27</v>
      </c>
      <c r="O7" s="8">
        <v>19</v>
      </c>
      <c r="P7" s="8">
        <v>10</v>
      </c>
      <c r="Q7" s="8">
        <v>26</v>
      </c>
      <c r="R7" s="9">
        <v>37</v>
      </c>
      <c r="S7" s="11">
        <f t="shared" ref="S7:S19" si="0">SUM(E7:R7)</f>
        <v>304</v>
      </c>
    </row>
    <row r="8" spans="2:19" x14ac:dyDescent="0.25">
      <c r="B8" s="5">
        <v>3</v>
      </c>
      <c r="C8" s="1" t="s">
        <v>14</v>
      </c>
      <c r="D8" s="1" t="s">
        <v>2</v>
      </c>
      <c r="E8" s="8">
        <v>42</v>
      </c>
      <c r="F8" s="8">
        <v>275</v>
      </c>
      <c r="G8" s="8">
        <v>65</v>
      </c>
      <c r="H8" s="8">
        <v>144</v>
      </c>
      <c r="I8" s="8">
        <v>136</v>
      </c>
      <c r="J8" s="8">
        <v>80</v>
      </c>
      <c r="K8" s="8">
        <v>58</v>
      </c>
      <c r="L8" s="8">
        <v>120</v>
      </c>
      <c r="M8" s="8"/>
      <c r="N8" s="9">
        <v>149</v>
      </c>
      <c r="O8" s="8">
        <v>83</v>
      </c>
      <c r="P8" s="8">
        <v>35</v>
      </c>
      <c r="Q8" s="8">
        <v>176</v>
      </c>
      <c r="R8" s="8">
        <v>84</v>
      </c>
      <c r="S8" s="11">
        <f t="shared" si="0"/>
        <v>1447</v>
      </c>
    </row>
    <row r="9" spans="2:19" x14ac:dyDescent="0.25">
      <c r="B9" s="5">
        <v>4</v>
      </c>
      <c r="C9" s="1" t="s">
        <v>14</v>
      </c>
      <c r="D9" s="1" t="s">
        <v>3</v>
      </c>
      <c r="E9" s="8">
        <v>2</v>
      </c>
      <c r="F9" s="8">
        <v>2</v>
      </c>
      <c r="G9" s="8">
        <v>1</v>
      </c>
      <c r="H9" s="8">
        <v>7</v>
      </c>
      <c r="I9" s="8">
        <v>10</v>
      </c>
      <c r="J9" s="8">
        <v>19</v>
      </c>
      <c r="K9" s="8"/>
      <c r="L9" s="8">
        <v>3</v>
      </c>
      <c r="M9" s="8"/>
      <c r="N9" s="8">
        <v>2</v>
      </c>
      <c r="O9" s="8"/>
      <c r="P9" s="8">
        <v>1</v>
      </c>
      <c r="Q9" s="8">
        <v>5</v>
      </c>
      <c r="R9" s="8">
        <v>18</v>
      </c>
      <c r="S9" s="11">
        <f t="shared" si="0"/>
        <v>70</v>
      </c>
    </row>
    <row r="10" spans="2:19" x14ac:dyDescent="0.25">
      <c r="B10" s="5">
        <v>5</v>
      </c>
      <c r="C10" s="1" t="s">
        <v>11</v>
      </c>
      <c r="D10" s="1" t="s">
        <v>4</v>
      </c>
      <c r="E10" s="8">
        <v>1</v>
      </c>
      <c r="F10" s="8"/>
      <c r="G10" s="8"/>
      <c r="H10" s="8">
        <v>1</v>
      </c>
      <c r="I10" s="8"/>
      <c r="J10" s="8"/>
      <c r="K10" s="8"/>
      <c r="L10" s="8"/>
      <c r="M10" s="8"/>
      <c r="N10" s="8">
        <v>2</v>
      </c>
      <c r="O10" s="8"/>
      <c r="P10" s="8"/>
      <c r="Q10" s="8"/>
      <c r="R10" s="8">
        <v>4</v>
      </c>
      <c r="S10" s="11">
        <f t="shared" si="0"/>
        <v>8</v>
      </c>
    </row>
    <row r="11" spans="2:19" x14ac:dyDescent="0.25">
      <c r="B11" s="5">
        <v>6</v>
      </c>
      <c r="C11" s="1" t="s">
        <v>14</v>
      </c>
      <c r="D11" s="1" t="s">
        <v>5</v>
      </c>
      <c r="E11" s="8">
        <v>3</v>
      </c>
      <c r="F11" s="8">
        <v>68</v>
      </c>
      <c r="G11" s="8">
        <v>3</v>
      </c>
      <c r="H11" s="8">
        <v>1</v>
      </c>
      <c r="I11" s="8">
        <v>3</v>
      </c>
      <c r="J11" s="8">
        <v>3</v>
      </c>
      <c r="K11" s="8">
        <v>1</v>
      </c>
      <c r="L11" s="8">
        <v>26</v>
      </c>
      <c r="M11" s="8"/>
      <c r="N11" s="8">
        <v>3</v>
      </c>
      <c r="O11" s="8"/>
      <c r="P11" s="8">
        <v>3</v>
      </c>
      <c r="Q11" s="8">
        <v>4</v>
      </c>
      <c r="R11" s="8">
        <v>11</v>
      </c>
      <c r="S11" s="11">
        <f t="shared" si="0"/>
        <v>129</v>
      </c>
    </row>
    <row r="12" spans="2:19" x14ac:dyDescent="0.25">
      <c r="B12" s="5">
        <v>7</v>
      </c>
      <c r="C12" s="1" t="s">
        <v>12</v>
      </c>
      <c r="D12" s="1" t="s">
        <v>6</v>
      </c>
      <c r="E12" s="8">
        <v>9</v>
      </c>
      <c r="F12" s="8">
        <v>47</v>
      </c>
      <c r="G12" s="8">
        <v>22</v>
      </c>
      <c r="H12" s="8">
        <v>49</v>
      </c>
      <c r="I12" s="8">
        <v>38</v>
      </c>
      <c r="J12" s="8">
        <v>28</v>
      </c>
      <c r="K12" s="8">
        <v>13</v>
      </c>
      <c r="L12" s="8">
        <v>24</v>
      </c>
      <c r="M12" s="8"/>
      <c r="N12" s="8">
        <v>36</v>
      </c>
      <c r="O12" s="8">
        <v>22</v>
      </c>
      <c r="P12" s="8">
        <v>20</v>
      </c>
      <c r="Q12" s="8">
        <v>34</v>
      </c>
      <c r="R12" s="8">
        <v>40</v>
      </c>
      <c r="S12" s="11">
        <f t="shared" si="0"/>
        <v>382</v>
      </c>
    </row>
    <row r="13" spans="2:19" x14ac:dyDescent="0.25">
      <c r="B13" s="5">
        <v>8</v>
      </c>
      <c r="C13" s="1" t="s">
        <v>14</v>
      </c>
      <c r="D13" s="1" t="s">
        <v>7</v>
      </c>
      <c r="E13" s="8">
        <v>1</v>
      </c>
      <c r="F13" s="8">
        <v>11</v>
      </c>
      <c r="G13" s="8"/>
      <c r="H13" s="8">
        <v>1</v>
      </c>
      <c r="I13" s="8"/>
      <c r="J13" s="8">
        <v>4</v>
      </c>
      <c r="K13" s="8"/>
      <c r="L13" s="8"/>
      <c r="M13" s="8"/>
      <c r="N13" s="8">
        <v>2</v>
      </c>
      <c r="O13" s="8">
        <v>1</v>
      </c>
      <c r="P13" s="8">
        <v>1</v>
      </c>
      <c r="Q13" s="8"/>
      <c r="R13" s="8">
        <v>4</v>
      </c>
      <c r="S13" s="11">
        <f t="shared" si="0"/>
        <v>25</v>
      </c>
    </row>
    <row r="14" spans="2:19" x14ac:dyDescent="0.25">
      <c r="B14" s="5">
        <v>9</v>
      </c>
      <c r="C14" s="1" t="s">
        <v>13</v>
      </c>
      <c r="D14" s="1" t="s">
        <v>8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/>
      <c r="N14" s="8">
        <v>1</v>
      </c>
      <c r="O14" s="8">
        <v>1</v>
      </c>
      <c r="P14" s="8">
        <v>2</v>
      </c>
      <c r="Q14" s="8">
        <v>1</v>
      </c>
      <c r="R14" s="8">
        <v>1</v>
      </c>
      <c r="S14" s="11">
        <f t="shared" si="0"/>
        <v>14</v>
      </c>
    </row>
    <row r="15" spans="2:19" x14ac:dyDescent="0.25">
      <c r="B15" s="5">
        <v>10</v>
      </c>
      <c r="C15" s="1"/>
      <c r="D15" s="1" t="s">
        <v>9</v>
      </c>
      <c r="E15" s="8">
        <v>2</v>
      </c>
      <c r="F15" s="8">
        <v>3</v>
      </c>
      <c r="G15" s="8">
        <v>1</v>
      </c>
      <c r="H15" s="8">
        <v>2</v>
      </c>
      <c r="I15" s="8">
        <v>2</v>
      </c>
      <c r="J15" s="8">
        <v>6</v>
      </c>
      <c r="K15" s="8">
        <v>1</v>
      </c>
      <c r="L15" s="8">
        <v>2</v>
      </c>
      <c r="M15" s="8"/>
      <c r="N15" s="8">
        <v>3</v>
      </c>
      <c r="O15" s="8">
        <v>1</v>
      </c>
      <c r="P15" s="8">
        <v>1</v>
      </c>
      <c r="Q15" s="8">
        <v>5</v>
      </c>
      <c r="R15" s="8">
        <v>1</v>
      </c>
      <c r="S15" s="11">
        <f t="shared" si="0"/>
        <v>30</v>
      </c>
    </row>
    <row r="16" spans="2:19" x14ac:dyDescent="0.25">
      <c r="B16" s="5">
        <v>11</v>
      </c>
      <c r="C16" s="1" t="s">
        <v>14</v>
      </c>
      <c r="D16" s="3" t="s">
        <v>18</v>
      </c>
      <c r="E16" s="8"/>
      <c r="F16" s="8">
        <v>5</v>
      </c>
      <c r="G16" s="8"/>
      <c r="H16" s="8">
        <v>2</v>
      </c>
      <c r="I16" s="8">
        <v>3</v>
      </c>
      <c r="J16" s="8">
        <v>6</v>
      </c>
      <c r="K16" s="8">
        <v>1</v>
      </c>
      <c r="L16" s="8">
        <v>2</v>
      </c>
      <c r="M16" s="8"/>
      <c r="N16" s="8">
        <v>2</v>
      </c>
      <c r="O16" s="8"/>
      <c r="P16" s="8">
        <v>1</v>
      </c>
      <c r="Q16" s="8">
        <v>5</v>
      </c>
      <c r="R16" s="8">
        <v>3</v>
      </c>
      <c r="S16" s="11">
        <f t="shared" si="0"/>
        <v>30</v>
      </c>
    </row>
    <row r="17" spans="2:19" x14ac:dyDescent="0.25">
      <c r="B17" s="5">
        <v>12</v>
      </c>
      <c r="C17" s="1" t="s">
        <v>14</v>
      </c>
      <c r="D17" s="3" t="s">
        <v>19</v>
      </c>
      <c r="E17" s="8"/>
      <c r="F17" s="8">
        <v>3</v>
      </c>
      <c r="G17" s="8"/>
      <c r="H17" s="8"/>
      <c r="I17" s="8"/>
      <c r="J17" s="8"/>
      <c r="K17" s="8"/>
      <c r="L17" s="8"/>
      <c r="M17" s="8"/>
      <c r="N17" s="8"/>
      <c r="O17" s="8">
        <v>1</v>
      </c>
      <c r="P17" s="8"/>
      <c r="Q17" s="8">
        <v>1</v>
      </c>
      <c r="R17" s="8"/>
      <c r="S17" s="11">
        <f t="shared" si="0"/>
        <v>5</v>
      </c>
    </row>
    <row r="18" spans="2:19" x14ac:dyDescent="0.25">
      <c r="B18" s="5">
        <v>13</v>
      </c>
      <c r="C18" s="1" t="s">
        <v>14</v>
      </c>
      <c r="D18" s="1" t="s">
        <v>31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v>5</v>
      </c>
      <c r="R18" s="8">
        <v>2</v>
      </c>
      <c r="S18" s="11">
        <f t="shared" si="0"/>
        <v>7</v>
      </c>
    </row>
    <row r="19" spans="2:19" x14ac:dyDescent="0.25">
      <c r="B19" s="5">
        <v>14</v>
      </c>
      <c r="C19" s="1" t="s">
        <v>29</v>
      </c>
      <c r="D19" s="1" t="s">
        <v>32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v>9</v>
      </c>
      <c r="R19" s="8"/>
      <c r="S19" s="11">
        <f t="shared" si="0"/>
        <v>9</v>
      </c>
    </row>
    <row r="20" spans="2:19" ht="75" x14ac:dyDescent="0.25">
      <c r="B20" s="6">
        <v>15</v>
      </c>
      <c r="C20" s="3" t="s">
        <v>145</v>
      </c>
      <c r="D20" s="47" t="s">
        <v>144</v>
      </c>
      <c r="E20" s="8"/>
      <c r="F20" s="8"/>
      <c r="G20" s="8"/>
      <c r="H20" s="8"/>
      <c r="I20" s="8"/>
      <c r="J20" s="8"/>
      <c r="K20" s="8"/>
      <c r="L20" s="8"/>
      <c r="M20" s="61">
        <v>1</v>
      </c>
      <c r="N20" s="8"/>
      <c r="O20" s="8"/>
      <c r="P20" s="8"/>
      <c r="Q20" s="8"/>
      <c r="R20" s="8"/>
      <c r="S20" s="61">
        <v>1</v>
      </c>
    </row>
    <row r="21" spans="2:19" x14ac:dyDescent="0.25">
      <c r="B21" s="5">
        <v>16</v>
      </c>
      <c r="C21" s="3" t="s">
        <v>145</v>
      </c>
      <c r="D21" s="46" t="s">
        <v>146</v>
      </c>
      <c r="E21" s="8"/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/>
      <c r="R21" s="8"/>
      <c r="S21" s="8">
        <v>1</v>
      </c>
    </row>
    <row r="22" spans="2:19" ht="25.5" x14ac:dyDescent="0.25">
      <c r="B22" s="5">
        <v>17</v>
      </c>
      <c r="C22" s="3" t="s">
        <v>145</v>
      </c>
      <c r="D22" s="63" t="s">
        <v>147</v>
      </c>
      <c r="E22" s="8"/>
      <c r="F22" s="8"/>
      <c r="G22" s="8"/>
      <c r="H22" s="8"/>
      <c r="I22" s="8"/>
      <c r="J22" s="8"/>
      <c r="K22" s="8"/>
      <c r="L22" s="8"/>
      <c r="M22" s="8">
        <v>9</v>
      </c>
      <c r="N22" s="8"/>
      <c r="O22" s="8"/>
      <c r="P22" s="8"/>
      <c r="Q22" s="8"/>
      <c r="R22" s="8"/>
      <c r="S22" s="8">
        <v>9</v>
      </c>
    </row>
    <row r="23" spans="2:19" x14ac:dyDescent="0.25">
      <c r="B23" s="5">
        <v>18</v>
      </c>
      <c r="C23" s="3" t="s">
        <v>145</v>
      </c>
      <c r="D23" s="63" t="s">
        <v>148</v>
      </c>
      <c r="E23" s="8"/>
      <c r="F23" s="8"/>
      <c r="G23" s="8"/>
      <c r="H23" s="8"/>
      <c r="I23" s="8"/>
      <c r="J23" s="8"/>
      <c r="K23" s="8"/>
      <c r="L23" s="8"/>
      <c r="M23" s="8">
        <v>3</v>
      </c>
      <c r="N23" s="8"/>
      <c r="O23" s="8"/>
      <c r="P23" s="8"/>
      <c r="Q23" s="8"/>
      <c r="R23" s="8"/>
      <c r="S23" s="8">
        <v>3</v>
      </c>
    </row>
    <row r="24" spans="2:19" x14ac:dyDescent="0.25">
      <c r="B24" s="5">
        <v>19</v>
      </c>
      <c r="C24" s="3" t="s">
        <v>145</v>
      </c>
      <c r="D24" s="64" t="s">
        <v>149</v>
      </c>
      <c r="E24" s="8"/>
      <c r="F24" s="8"/>
      <c r="G24" s="8"/>
      <c r="H24" s="8"/>
      <c r="I24" s="8"/>
      <c r="J24" s="8"/>
      <c r="K24" s="8"/>
      <c r="L24" s="8"/>
      <c r="M24" s="8">
        <v>2</v>
      </c>
      <c r="N24" s="8"/>
      <c r="O24" s="8"/>
      <c r="P24" s="8"/>
      <c r="Q24" s="8"/>
      <c r="R24" s="8"/>
      <c r="S24" s="8">
        <v>2</v>
      </c>
    </row>
    <row r="25" spans="2:19" x14ac:dyDescent="0.25">
      <c r="B25" s="5">
        <v>20</v>
      </c>
      <c r="C25" s="3" t="s">
        <v>145</v>
      </c>
      <c r="D25" s="63" t="s">
        <v>150</v>
      </c>
      <c r="E25" s="8"/>
      <c r="F25" s="8"/>
      <c r="G25" s="8"/>
      <c r="H25" s="8"/>
      <c r="I25" s="8"/>
      <c r="J25" s="8"/>
      <c r="K25" s="8"/>
      <c r="L25" s="8"/>
      <c r="M25" s="8">
        <v>63</v>
      </c>
      <c r="N25" s="8"/>
      <c r="O25" s="8"/>
      <c r="P25" s="8"/>
      <c r="Q25" s="8"/>
      <c r="R25" s="8"/>
      <c r="S25" s="8">
        <v>63</v>
      </c>
    </row>
    <row r="26" spans="2:19" x14ac:dyDescent="0.25">
      <c r="B26" s="5">
        <v>21</v>
      </c>
      <c r="C26" s="3" t="s">
        <v>145</v>
      </c>
      <c r="D26" s="63" t="s">
        <v>151</v>
      </c>
      <c r="E26" s="8"/>
      <c r="F26" s="8"/>
      <c r="G26" s="8"/>
      <c r="H26" s="8"/>
      <c r="I26" s="8"/>
      <c r="J26" s="8"/>
      <c r="K26" s="8"/>
      <c r="L26" s="8"/>
      <c r="M26" s="8">
        <v>58</v>
      </c>
      <c r="N26" s="8"/>
      <c r="O26" s="8"/>
      <c r="P26" s="8"/>
      <c r="Q26" s="8"/>
      <c r="R26" s="8"/>
      <c r="S26" s="8">
        <v>58</v>
      </c>
    </row>
    <row r="27" spans="2:19" x14ac:dyDescent="0.25">
      <c r="B27" s="5">
        <v>22</v>
      </c>
      <c r="C27" s="3" t="s">
        <v>145</v>
      </c>
      <c r="D27" s="63" t="s">
        <v>152</v>
      </c>
      <c r="E27" s="8"/>
      <c r="F27" s="8"/>
      <c r="G27" s="8"/>
      <c r="H27" s="8"/>
      <c r="I27" s="8"/>
      <c r="J27" s="8"/>
      <c r="K27" s="8"/>
      <c r="L27" s="8"/>
      <c r="M27" s="8">
        <v>2</v>
      </c>
      <c r="N27" s="8"/>
      <c r="O27" s="8"/>
      <c r="P27" s="8"/>
      <c r="Q27" s="8"/>
      <c r="R27" s="8"/>
      <c r="S27" s="8">
        <v>2</v>
      </c>
    </row>
    <row r="28" spans="2:19" x14ac:dyDescent="0.25">
      <c r="B28" s="5">
        <v>23</v>
      </c>
      <c r="C28" s="3" t="s">
        <v>145</v>
      </c>
      <c r="D28" s="63" t="s">
        <v>153</v>
      </c>
      <c r="E28" s="8"/>
      <c r="F28" s="8"/>
      <c r="G28" s="8"/>
      <c r="H28" s="8"/>
      <c r="I28" s="8"/>
      <c r="J28" s="8"/>
      <c r="K28" s="8"/>
      <c r="L28" s="8"/>
      <c r="M28" s="8">
        <v>19</v>
      </c>
      <c r="N28" s="8"/>
      <c r="O28" s="8"/>
      <c r="P28" s="8"/>
      <c r="Q28" s="8"/>
      <c r="R28" s="8"/>
      <c r="S28" s="8">
        <v>19</v>
      </c>
    </row>
    <row r="29" spans="2:19" x14ac:dyDescent="0.25">
      <c r="B29" s="5">
        <v>24</v>
      </c>
      <c r="C29" s="3" t="s">
        <v>145</v>
      </c>
      <c r="D29" s="63" t="s">
        <v>154</v>
      </c>
      <c r="E29" s="8"/>
      <c r="F29" s="8"/>
      <c r="G29" s="8"/>
      <c r="H29" s="8"/>
      <c r="I29" s="8"/>
      <c r="J29" s="8"/>
      <c r="K29" s="8"/>
      <c r="L29" s="8"/>
      <c r="M29" s="8">
        <v>3</v>
      </c>
      <c r="N29" s="8"/>
      <c r="O29" s="8"/>
      <c r="P29" s="8"/>
      <c r="Q29" s="8"/>
      <c r="R29" s="8"/>
      <c r="S29" s="8">
        <v>3</v>
      </c>
    </row>
    <row r="30" spans="2:19" x14ac:dyDescent="0.25">
      <c r="B30" s="5">
        <v>25</v>
      </c>
      <c r="C30" s="3" t="s">
        <v>145</v>
      </c>
      <c r="D30" s="65" t="s">
        <v>155</v>
      </c>
      <c r="E30" s="8"/>
      <c r="F30" s="8"/>
      <c r="G30" s="8"/>
      <c r="H30" s="8"/>
      <c r="I30" s="8"/>
      <c r="J30" s="8"/>
      <c r="K30" s="8"/>
      <c r="L30" s="8"/>
      <c r="M30" s="8">
        <v>1</v>
      </c>
      <c r="N30" s="8"/>
      <c r="O30" s="8"/>
      <c r="P30" s="8"/>
      <c r="Q30" s="8"/>
      <c r="R30" s="8"/>
      <c r="S30" s="8">
        <v>1</v>
      </c>
    </row>
    <row r="31" spans="2:19" ht="26.25" x14ac:dyDescent="0.25">
      <c r="B31" s="5">
        <v>26</v>
      </c>
      <c r="C31" s="3"/>
      <c r="D31" s="65" t="s">
        <v>156</v>
      </c>
      <c r="E31" s="8"/>
      <c r="F31" s="8"/>
      <c r="G31" s="8"/>
      <c r="H31" s="8"/>
      <c r="I31" s="8"/>
      <c r="J31" s="8"/>
      <c r="K31" s="8"/>
      <c r="L31" s="8"/>
      <c r="M31" s="8">
        <v>35</v>
      </c>
      <c r="N31" s="8"/>
      <c r="O31" s="8"/>
      <c r="P31" s="8"/>
      <c r="Q31" s="8"/>
      <c r="R31" s="8"/>
      <c r="S31" s="8">
        <v>35</v>
      </c>
    </row>
    <row r="32" spans="2:19" ht="25.5" x14ac:dyDescent="0.25">
      <c r="B32" s="5">
        <v>27</v>
      </c>
      <c r="C32" s="3"/>
      <c r="D32" s="63" t="s">
        <v>157</v>
      </c>
      <c r="E32" s="8"/>
      <c r="F32" s="8"/>
      <c r="G32" s="8"/>
      <c r="H32" s="8"/>
      <c r="I32" s="8"/>
      <c r="J32" s="8"/>
      <c r="K32" s="8"/>
      <c r="L32" s="8"/>
      <c r="M32" s="8">
        <v>2</v>
      </c>
      <c r="N32" s="8"/>
      <c r="O32" s="8"/>
      <c r="P32" s="8"/>
      <c r="Q32" s="8"/>
      <c r="R32" s="8"/>
      <c r="S32" s="8">
        <v>2</v>
      </c>
    </row>
    <row r="33" spans="2:19" x14ac:dyDescent="0.25">
      <c r="B33" s="5">
        <v>28</v>
      </c>
      <c r="C33" s="3"/>
      <c r="D33" s="62" t="s">
        <v>158</v>
      </c>
      <c r="E33" s="8"/>
      <c r="F33" s="8"/>
      <c r="G33" s="8"/>
      <c r="H33" s="8"/>
      <c r="I33" s="8"/>
      <c r="J33" s="8"/>
      <c r="K33" s="8"/>
      <c r="L33" s="8"/>
      <c r="M33" s="8">
        <v>1</v>
      </c>
      <c r="N33" s="8"/>
      <c r="O33" s="8"/>
      <c r="P33" s="8"/>
      <c r="Q33" s="8"/>
      <c r="R33" s="8"/>
      <c r="S33" s="8">
        <v>1</v>
      </c>
    </row>
    <row r="34" spans="2:19" x14ac:dyDescent="0.25">
      <c r="B34" s="5"/>
      <c r="C34" s="46"/>
      <c r="D34" s="46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1"/>
    </row>
    <row r="35" spans="2:19" x14ac:dyDescent="0.25">
      <c r="B35" s="76" t="s">
        <v>34</v>
      </c>
      <c r="C35" s="76"/>
      <c r="D35" s="76"/>
      <c r="E35" s="11">
        <f>SUM(E6:E19)</f>
        <v>73</v>
      </c>
      <c r="F35" s="11">
        <f t="shared" ref="F35:R35" si="1">SUM(F6:F19)</f>
        <v>450</v>
      </c>
      <c r="G35" s="11">
        <f t="shared" si="1"/>
        <v>108</v>
      </c>
      <c r="H35" s="11">
        <f t="shared" si="1"/>
        <v>253</v>
      </c>
      <c r="I35" s="11">
        <f t="shared" si="1"/>
        <v>227</v>
      </c>
      <c r="J35" s="11">
        <f t="shared" si="1"/>
        <v>168</v>
      </c>
      <c r="K35" s="11">
        <f t="shared" si="1"/>
        <v>92</v>
      </c>
      <c r="L35" s="11">
        <f t="shared" si="1"/>
        <v>192</v>
      </c>
      <c r="M35" s="11">
        <v>200</v>
      </c>
      <c r="N35" s="11">
        <f t="shared" si="1"/>
        <v>228</v>
      </c>
      <c r="O35" s="11">
        <f t="shared" si="1"/>
        <v>129</v>
      </c>
      <c r="P35" s="11">
        <f t="shared" si="1"/>
        <v>75</v>
      </c>
      <c r="Q35" s="11">
        <f t="shared" si="1"/>
        <v>272</v>
      </c>
      <c r="R35" s="11">
        <f t="shared" si="1"/>
        <v>206</v>
      </c>
      <c r="S35" s="4">
        <f>SUM(S6:S33)</f>
        <v>2673</v>
      </c>
    </row>
  </sheetData>
  <mergeCells count="3">
    <mergeCell ref="B35:D35"/>
    <mergeCell ref="E3:S3"/>
    <mergeCell ref="C3:D3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31"/>
  <sheetViews>
    <sheetView topLeftCell="A2" zoomScale="70" zoomScaleNormal="70" workbookViewId="0">
      <selection activeCell="S30" sqref="S30"/>
    </sheetView>
  </sheetViews>
  <sheetFormatPr defaultRowHeight="15" x14ac:dyDescent="0.25"/>
  <cols>
    <col min="1" max="2" width="9.140625" style="14"/>
    <col min="3" max="3" width="4.28515625" style="14" bestFit="1" customWidth="1"/>
    <col min="4" max="4" width="29" style="15" bestFit="1" customWidth="1"/>
    <col min="5" max="21" width="8" style="14" customWidth="1"/>
    <col min="22" max="16384" width="9.140625" style="14"/>
  </cols>
  <sheetData>
    <row r="3" spans="3:21" ht="18.75" x14ac:dyDescent="0.3">
      <c r="C3" s="80" t="s">
        <v>137</v>
      </c>
      <c r="D3" s="80"/>
      <c r="E3" s="79" t="s">
        <v>62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5" spans="3:21" x14ac:dyDescent="0.25">
      <c r="C5" s="10" t="s">
        <v>63</v>
      </c>
      <c r="D5" s="10" t="s">
        <v>39</v>
      </c>
      <c r="E5" s="10" t="s">
        <v>47</v>
      </c>
      <c r="F5" s="10" t="s">
        <v>48</v>
      </c>
      <c r="G5" s="10" t="s">
        <v>49</v>
      </c>
      <c r="H5" s="10" t="s">
        <v>25</v>
      </c>
      <c r="I5" s="10" t="s">
        <v>50</v>
      </c>
      <c r="J5" s="10" t="s">
        <v>51</v>
      </c>
      <c r="K5" s="10" t="s">
        <v>52</v>
      </c>
      <c r="L5" s="10" t="s">
        <v>53</v>
      </c>
      <c r="M5" s="10" t="s">
        <v>27</v>
      </c>
      <c r="N5" s="10" t="s">
        <v>54</v>
      </c>
      <c r="O5" s="10" t="s">
        <v>143</v>
      </c>
      <c r="P5" s="10" t="s">
        <v>55</v>
      </c>
      <c r="Q5" s="10" t="s">
        <v>56</v>
      </c>
      <c r="R5" s="10" t="s">
        <v>21</v>
      </c>
      <c r="S5" s="10" t="s">
        <v>74</v>
      </c>
      <c r="T5" s="10" t="s">
        <v>57</v>
      </c>
      <c r="U5" s="10" t="s">
        <v>35</v>
      </c>
    </row>
    <row r="6" spans="3:21" x14ac:dyDescent="0.25">
      <c r="C6" s="12" t="s">
        <v>37</v>
      </c>
      <c r="D6" s="19" t="s">
        <v>64</v>
      </c>
      <c r="E6" s="18">
        <f>SUM(E7:E10)</f>
        <v>3</v>
      </c>
      <c r="F6" s="18">
        <f t="shared" ref="F6:T6" si="0">SUM(F7:F10)</f>
        <v>23</v>
      </c>
      <c r="G6" s="18">
        <f t="shared" si="0"/>
        <v>13</v>
      </c>
      <c r="H6" s="18">
        <f t="shared" si="0"/>
        <v>2</v>
      </c>
      <c r="I6" s="18">
        <f t="shared" si="0"/>
        <v>4</v>
      </c>
      <c r="J6" s="18">
        <f t="shared" si="0"/>
        <v>29</v>
      </c>
      <c r="K6" s="18">
        <f t="shared" si="0"/>
        <v>11</v>
      </c>
      <c r="L6" s="18">
        <f t="shared" si="0"/>
        <v>13</v>
      </c>
      <c r="M6" s="18"/>
      <c r="N6" s="18">
        <f t="shared" si="0"/>
        <v>29</v>
      </c>
      <c r="O6" s="18">
        <v>6</v>
      </c>
      <c r="P6" s="18">
        <f t="shared" si="0"/>
        <v>10</v>
      </c>
      <c r="Q6" s="18">
        <f t="shared" si="0"/>
        <v>2</v>
      </c>
      <c r="R6" s="18"/>
      <c r="S6" s="18">
        <f t="shared" si="0"/>
        <v>13</v>
      </c>
      <c r="T6" s="18">
        <f t="shared" si="0"/>
        <v>6</v>
      </c>
      <c r="U6" s="18">
        <f t="shared" ref="U6:U19" si="1">SUM(E6:T6)</f>
        <v>164</v>
      </c>
    </row>
    <row r="7" spans="3:21" x14ac:dyDescent="0.25">
      <c r="C7" s="5">
        <v>1</v>
      </c>
      <c r="D7" s="16" t="s">
        <v>58</v>
      </c>
      <c r="E7" s="13">
        <v>3</v>
      </c>
      <c r="F7" s="13">
        <v>16</v>
      </c>
      <c r="G7" s="13">
        <v>8</v>
      </c>
      <c r="H7" s="24"/>
      <c r="I7" s="13">
        <v>3</v>
      </c>
      <c r="J7" s="13">
        <v>13</v>
      </c>
      <c r="K7" s="13"/>
      <c r="L7" s="13">
        <v>10</v>
      </c>
      <c r="M7" s="13"/>
      <c r="N7" s="13">
        <v>28</v>
      </c>
      <c r="O7" s="13"/>
      <c r="P7" s="13">
        <v>7</v>
      </c>
      <c r="Q7" s="13">
        <v>2</v>
      </c>
      <c r="R7" s="13"/>
      <c r="S7" s="13">
        <v>7</v>
      </c>
      <c r="T7" s="13">
        <v>4</v>
      </c>
      <c r="U7" s="18">
        <f t="shared" si="1"/>
        <v>101</v>
      </c>
    </row>
    <row r="8" spans="3:21" x14ac:dyDescent="0.25">
      <c r="C8" s="5">
        <v>2</v>
      </c>
      <c r="D8" s="16" t="s">
        <v>59</v>
      </c>
      <c r="E8" s="13"/>
      <c r="F8" s="13">
        <v>7</v>
      </c>
      <c r="G8" s="13">
        <v>5</v>
      </c>
      <c r="H8" s="24"/>
      <c r="I8" s="13"/>
      <c r="J8" s="13">
        <v>15</v>
      </c>
      <c r="K8" s="13">
        <v>8</v>
      </c>
      <c r="L8" s="13">
        <v>2</v>
      </c>
      <c r="M8" s="13"/>
      <c r="N8" s="13"/>
      <c r="O8" s="13">
        <v>5</v>
      </c>
      <c r="P8" s="13">
        <v>3</v>
      </c>
      <c r="Q8" s="13"/>
      <c r="R8" s="13"/>
      <c r="S8" s="13">
        <v>4</v>
      </c>
      <c r="T8" s="13"/>
      <c r="U8" s="18">
        <f t="shared" si="1"/>
        <v>49</v>
      </c>
    </row>
    <row r="9" spans="3:21" x14ac:dyDescent="0.25">
      <c r="C9" s="5">
        <v>3</v>
      </c>
      <c r="D9" s="16" t="s">
        <v>60</v>
      </c>
      <c r="E9" s="13"/>
      <c r="F9" s="13"/>
      <c r="G9" s="13"/>
      <c r="H9" s="24"/>
      <c r="I9" s="13"/>
      <c r="J9" s="13"/>
      <c r="K9" s="13"/>
      <c r="L9" s="13"/>
      <c r="M9" s="13"/>
      <c r="N9" s="13"/>
      <c r="O9" s="13">
        <v>1</v>
      </c>
      <c r="P9" s="13"/>
      <c r="Q9" s="13"/>
      <c r="R9" s="13"/>
      <c r="S9" s="13"/>
      <c r="T9" s="13"/>
      <c r="U9" s="18">
        <f t="shared" si="1"/>
        <v>1</v>
      </c>
    </row>
    <row r="10" spans="3:21" x14ac:dyDescent="0.25">
      <c r="C10" s="5">
        <v>4</v>
      </c>
      <c r="D10" s="16" t="s">
        <v>61</v>
      </c>
      <c r="E10" s="13"/>
      <c r="F10" s="13"/>
      <c r="G10" s="13"/>
      <c r="H10" s="24">
        <v>2</v>
      </c>
      <c r="I10" s="13">
        <v>1</v>
      </c>
      <c r="J10" s="13">
        <v>1</v>
      </c>
      <c r="K10" s="13">
        <v>3</v>
      </c>
      <c r="L10" s="13">
        <v>1</v>
      </c>
      <c r="M10" s="13"/>
      <c r="N10" s="13">
        <v>1</v>
      </c>
      <c r="O10" s="13"/>
      <c r="P10" s="13"/>
      <c r="Q10" s="13"/>
      <c r="R10" s="13"/>
      <c r="S10" s="13">
        <v>2</v>
      </c>
      <c r="T10" s="13">
        <v>2</v>
      </c>
      <c r="U10" s="18">
        <f t="shared" si="1"/>
        <v>13</v>
      </c>
    </row>
    <row r="11" spans="3:21" x14ac:dyDescent="0.25">
      <c r="C11" s="12" t="s">
        <v>38</v>
      </c>
      <c r="D11" s="19" t="s">
        <v>65</v>
      </c>
      <c r="E11" s="20">
        <f>SUM(E12:E19)</f>
        <v>12</v>
      </c>
      <c r="F11" s="20">
        <f t="shared" ref="F11:T11" si="2">SUM(F12:F19)</f>
        <v>69</v>
      </c>
      <c r="G11" s="20">
        <f t="shared" si="2"/>
        <v>31</v>
      </c>
      <c r="H11" s="20">
        <f t="shared" si="2"/>
        <v>57</v>
      </c>
      <c r="I11" s="20">
        <f t="shared" si="2"/>
        <v>18</v>
      </c>
      <c r="J11" s="20">
        <f t="shared" si="2"/>
        <v>126</v>
      </c>
      <c r="K11" s="20">
        <f t="shared" si="2"/>
        <v>31</v>
      </c>
      <c r="L11" s="20">
        <f t="shared" si="2"/>
        <v>63</v>
      </c>
      <c r="M11" s="20"/>
      <c r="N11" s="20">
        <f t="shared" si="2"/>
        <v>88</v>
      </c>
      <c r="O11" s="20">
        <v>8</v>
      </c>
      <c r="P11" s="20">
        <f t="shared" si="2"/>
        <v>28</v>
      </c>
      <c r="Q11" s="20">
        <f t="shared" si="2"/>
        <v>18</v>
      </c>
      <c r="R11" s="20"/>
      <c r="S11" s="20">
        <f t="shared" si="2"/>
        <v>25</v>
      </c>
      <c r="T11" s="20">
        <f t="shared" si="2"/>
        <v>38</v>
      </c>
      <c r="U11" s="18">
        <f t="shared" si="1"/>
        <v>612</v>
      </c>
    </row>
    <row r="12" spans="3:21" x14ac:dyDescent="0.25">
      <c r="C12" s="5">
        <v>5</v>
      </c>
      <c r="D12" s="17" t="s">
        <v>66</v>
      </c>
      <c r="E12" s="13">
        <v>6</v>
      </c>
      <c r="F12" s="13">
        <v>32</v>
      </c>
      <c r="G12" s="13">
        <v>16</v>
      </c>
      <c r="H12" s="24">
        <v>33</v>
      </c>
      <c r="I12" s="13">
        <v>8</v>
      </c>
      <c r="J12" s="13">
        <v>43</v>
      </c>
      <c r="K12" s="13">
        <v>3</v>
      </c>
      <c r="L12" s="13">
        <v>42</v>
      </c>
      <c r="M12" s="13"/>
      <c r="N12" s="13">
        <v>56</v>
      </c>
      <c r="O12" s="13">
        <v>2</v>
      </c>
      <c r="P12" s="13">
        <v>14</v>
      </c>
      <c r="Q12" s="13">
        <v>8</v>
      </c>
      <c r="R12" s="13"/>
      <c r="S12" s="13">
        <v>9</v>
      </c>
      <c r="T12" s="13">
        <v>20</v>
      </c>
      <c r="U12" s="18">
        <f t="shared" si="1"/>
        <v>292</v>
      </c>
    </row>
    <row r="13" spans="3:21" x14ac:dyDescent="0.25">
      <c r="C13" s="5">
        <v>6</v>
      </c>
      <c r="D13" s="17" t="s">
        <v>67</v>
      </c>
      <c r="E13" s="13">
        <v>5</v>
      </c>
      <c r="F13" s="13">
        <v>16</v>
      </c>
      <c r="G13" s="13"/>
      <c r="H13" s="24">
        <v>4</v>
      </c>
      <c r="I13" s="13">
        <v>6</v>
      </c>
      <c r="J13" s="13">
        <v>32</v>
      </c>
      <c r="K13" s="13"/>
      <c r="L13" s="13">
        <v>4</v>
      </c>
      <c r="M13" s="13"/>
      <c r="N13" s="13"/>
      <c r="O13" s="13"/>
      <c r="P13" s="13"/>
      <c r="Q13" s="13">
        <v>8</v>
      </c>
      <c r="R13" s="13"/>
      <c r="S13" s="13"/>
      <c r="T13" s="13">
        <v>12</v>
      </c>
      <c r="U13" s="18">
        <f t="shared" si="1"/>
        <v>87</v>
      </c>
    </row>
    <row r="14" spans="3:21" x14ac:dyDescent="0.25">
      <c r="C14" s="5">
        <v>7</v>
      </c>
      <c r="D14" s="16" t="s">
        <v>68</v>
      </c>
      <c r="E14" s="13"/>
      <c r="F14" s="13">
        <v>13</v>
      </c>
      <c r="G14" s="13">
        <v>8</v>
      </c>
      <c r="H14" s="24">
        <v>16</v>
      </c>
      <c r="I14" s="13"/>
      <c r="J14" s="13">
        <v>16</v>
      </c>
      <c r="K14" s="13"/>
      <c r="L14" s="13">
        <v>10</v>
      </c>
      <c r="M14" s="13"/>
      <c r="N14" s="13">
        <v>28</v>
      </c>
      <c r="O14" s="13"/>
      <c r="P14" s="13">
        <v>7</v>
      </c>
      <c r="Q14" s="13"/>
      <c r="R14" s="13"/>
      <c r="S14" s="13">
        <v>7</v>
      </c>
      <c r="T14" s="13"/>
      <c r="U14" s="18">
        <f t="shared" si="1"/>
        <v>105</v>
      </c>
    </row>
    <row r="15" spans="3:21" x14ac:dyDescent="0.25">
      <c r="C15" s="5">
        <v>8</v>
      </c>
      <c r="D15" s="17" t="s">
        <v>69</v>
      </c>
      <c r="E15" s="13"/>
      <c r="F15" s="13"/>
      <c r="G15" s="13"/>
      <c r="H15" s="24"/>
      <c r="I15" s="13">
        <v>1</v>
      </c>
      <c r="J15" s="13">
        <v>2</v>
      </c>
      <c r="K15" s="13">
        <v>6</v>
      </c>
      <c r="L15" s="13">
        <v>2</v>
      </c>
      <c r="M15" s="13"/>
      <c r="N15" s="13">
        <v>1</v>
      </c>
      <c r="O15" s="13"/>
      <c r="P15" s="13"/>
      <c r="Q15" s="13"/>
      <c r="R15" s="13"/>
      <c r="S15" s="13">
        <v>2</v>
      </c>
      <c r="T15" s="13">
        <v>1</v>
      </c>
      <c r="U15" s="18">
        <f t="shared" si="1"/>
        <v>15</v>
      </c>
    </row>
    <row r="16" spans="3:21" x14ac:dyDescent="0.25">
      <c r="C16" s="5">
        <v>9</v>
      </c>
      <c r="D16" s="16" t="s">
        <v>70</v>
      </c>
      <c r="E16" s="13"/>
      <c r="F16" s="13"/>
      <c r="G16" s="13">
        <v>6</v>
      </c>
      <c r="H16" s="24">
        <v>2</v>
      </c>
      <c r="I16" s="13"/>
      <c r="J16" s="13">
        <v>30</v>
      </c>
      <c r="K16" s="13">
        <v>16</v>
      </c>
      <c r="L16" s="13">
        <v>2</v>
      </c>
      <c r="M16" s="13"/>
      <c r="N16" s="13"/>
      <c r="O16" s="13"/>
      <c r="P16" s="13"/>
      <c r="Q16" s="13"/>
      <c r="R16" s="13"/>
      <c r="S16" s="13"/>
      <c r="T16" s="13"/>
      <c r="U16" s="18">
        <f t="shared" si="1"/>
        <v>56</v>
      </c>
    </row>
    <row r="17" spans="3:21" x14ac:dyDescent="0.25">
      <c r="C17" s="5">
        <v>10</v>
      </c>
      <c r="D17" s="17" t="s">
        <v>71</v>
      </c>
      <c r="E17" s="13"/>
      <c r="F17" s="13">
        <v>7</v>
      </c>
      <c r="G17" s="13"/>
      <c r="H17" s="24"/>
      <c r="I17" s="13"/>
      <c r="J17" s="13"/>
      <c r="K17" s="13"/>
      <c r="L17" s="13"/>
      <c r="M17" s="13"/>
      <c r="N17" s="13"/>
      <c r="O17" s="13">
        <v>5</v>
      </c>
      <c r="P17" s="13">
        <v>6</v>
      </c>
      <c r="Q17" s="13"/>
      <c r="R17" s="13"/>
      <c r="S17" s="13">
        <v>4</v>
      </c>
      <c r="T17" s="13"/>
      <c r="U17" s="18">
        <f t="shared" si="1"/>
        <v>22</v>
      </c>
    </row>
    <row r="18" spans="3:21" x14ac:dyDescent="0.25">
      <c r="C18" s="5">
        <v>11</v>
      </c>
      <c r="D18" s="16" t="s">
        <v>72</v>
      </c>
      <c r="E18" s="13"/>
      <c r="F18" s="13"/>
      <c r="G18" s="13"/>
      <c r="H18" s="24">
        <v>2</v>
      </c>
      <c r="I18" s="13">
        <v>2</v>
      </c>
      <c r="J18" s="13">
        <v>1</v>
      </c>
      <c r="K18" s="13">
        <v>5</v>
      </c>
      <c r="L18" s="13">
        <v>2</v>
      </c>
      <c r="M18" s="13"/>
      <c r="N18" s="13">
        <v>1</v>
      </c>
      <c r="O18" s="13"/>
      <c r="P18" s="13"/>
      <c r="Q18" s="13"/>
      <c r="R18" s="13"/>
      <c r="S18" s="13">
        <v>2</v>
      </c>
      <c r="T18" s="13">
        <v>2</v>
      </c>
      <c r="U18" s="18">
        <f t="shared" si="1"/>
        <v>17</v>
      </c>
    </row>
    <row r="19" spans="3:21" x14ac:dyDescent="0.25">
      <c r="C19" s="5">
        <v>12</v>
      </c>
      <c r="D19" s="17" t="s">
        <v>73</v>
      </c>
      <c r="E19" s="13">
        <v>1</v>
      </c>
      <c r="F19" s="13">
        <v>1</v>
      </c>
      <c r="G19" s="13">
        <v>1</v>
      </c>
      <c r="H19" s="24"/>
      <c r="I19" s="13">
        <v>1</v>
      </c>
      <c r="J19" s="13">
        <v>2</v>
      </c>
      <c r="K19" s="13">
        <v>1</v>
      </c>
      <c r="L19" s="13">
        <v>1</v>
      </c>
      <c r="M19" s="13"/>
      <c r="N19" s="13">
        <v>2</v>
      </c>
      <c r="O19" s="13">
        <v>1</v>
      </c>
      <c r="P19" s="13">
        <v>1</v>
      </c>
      <c r="Q19" s="13">
        <v>2</v>
      </c>
      <c r="R19" s="13"/>
      <c r="S19" s="13">
        <v>1</v>
      </c>
      <c r="T19" s="13">
        <v>3</v>
      </c>
      <c r="U19" s="18">
        <f t="shared" si="1"/>
        <v>18</v>
      </c>
    </row>
    <row r="20" spans="3:21" x14ac:dyDescent="0.25">
      <c r="C20" s="66" t="s">
        <v>159</v>
      </c>
      <c r="D20" s="67" t="s">
        <v>160</v>
      </c>
      <c r="E20" s="18">
        <v>2</v>
      </c>
      <c r="F20" s="18">
        <v>6</v>
      </c>
      <c r="G20" s="18">
        <v>7</v>
      </c>
      <c r="H20" s="18">
        <v>5</v>
      </c>
      <c r="I20" s="18"/>
      <c r="J20" s="18">
        <v>6</v>
      </c>
      <c r="K20" s="18"/>
      <c r="L20" s="18"/>
      <c r="M20" s="18">
        <v>6</v>
      </c>
      <c r="N20" s="18">
        <v>3</v>
      </c>
      <c r="O20" s="18">
        <v>2</v>
      </c>
      <c r="P20" s="18">
        <v>8</v>
      </c>
      <c r="Q20" s="18">
        <v>4</v>
      </c>
      <c r="R20" s="18">
        <v>7</v>
      </c>
      <c r="S20" s="18">
        <v>7</v>
      </c>
      <c r="T20" s="18">
        <v>3</v>
      </c>
      <c r="U20" s="18">
        <f>SUM(E20:T20)</f>
        <v>66</v>
      </c>
    </row>
    <row r="21" spans="3:21" x14ac:dyDescent="0.25">
      <c r="C21" s="5"/>
      <c r="D21" s="17"/>
      <c r="E21" s="13">
        <v>2</v>
      </c>
      <c r="F21" s="13">
        <v>6</v>
      </c>
      <c r="G21" s="13">
        <v>7</v>
      </c>
      <c r="H21" s="24">
        <v>5</v>
      </c>
      <c r="I21" s="13"/>
      <c r="J21" s="13">
        <v>6</v>
      </c>
      <c r="K21" s="13"/>
      <c r="L21" s="13"/>
      <c r="M21" s="13">
        <v>6</v>
      </c>
      <c r="N21" s="13">
        <v>3</v>
      </c>
      <c r="O21" s="13">
        <v>2</v>
      </c>
      <c r="P21" s="13">
        <v>8</v>
      </c>
      <c r="Q21" s="13">
        <v>4</v>
      </c>
      <c r="R21" s="13">
        <v>7</v>
      </c>
      <c r="S21" s="13">
        <v>7</v>
      </c>
      <c r="T21" s="13">
        <v>3</v>
      </c>
      <c r="U21" s="18">
        <f>SUM(E21:T21)</f>
        <v>66</v>
      </c>
    </row>
    <row r="22" spans="3:21" x14ac:dyDescent="0.25">
      <c r="C22" s="78" t="s">
        <v>34</v>
      </c>
      <c r="D22" s="78"/>
      <c r="E22" s="18">
        <v>17</v>
      </c>
      <c r="F22" s="18">
        <v>98</v>
      </c>
      <c r="G22" s="18">
        <v>51</v>
      </c>
      <c r="H22" s="18">
        <v>64</v>
      </c>
      <c r="I22" s="18">
        <f t="shared" ref="I22:L22" si="3">SUM(I6+I11)</f>
        <v>22</v>
      </c>
      <c r="J22" s="18">
        <v>161</v>
      </c>
      <c r="K22" s="18">
        <f t="shared" si="3"/>
        <v>42</v>
      </c>
      <c r="L22" s="18">
        <f t="shared" si="3"/>
        <v>76</v>
      </c>
      <c r="M22" s="18">
        <v>6</v>
      </c>
      <c r="N22" s="18">
        <v>120</v>
      </c>
      <c r="O22" s="18">
        <v>16</v>
      </c>
      <c r="P22" s="18">
        <v>46</v>
      </c>
      <c r="Q22" s="18">
        <v>24</v>
      </c>
      <c r="R22" s="18">
        <v>7</v>
      </c>
      <c r="S22" s="18">
        <v>45</v>
      </c>
      <c r="T22" s="18">
        <v>47</v>
      </c>
      <c r="U22" s="21">
        <v>842</v>
      </c>
    </row>
    <row r="24" spans="3:21" x14ac:dyDescent="0.25">
      <c r="D24" s="22"/>
      <c r="E24" s="23"/>
    </row>
    <row r="25" spans="3:21" x14ac:dyDescent="0.25">
      <c r="D25" s="22"/>
      <c r="E25" s="23"/>
    </row>
    <row r="26" spans="3:21" x14ac:dyDescent="0.25">
      <c r="D26" s="22"/>
      <c r="E26" s="23"/>
    </row>
    <row r="27" spans="3:21" x14ac:dyDescent="0.25">
      <c r="D27" s="22"/>
      <c r="E27" s="23"/>
    </row>
    <row r="28" spans="3:21" x14ac:dyDescent="0.25">
      <c r="D28" s="22"/>
      <c r="E28" s="23"/>
    </row>
    <row r="29" spans="3:21" x14ac:dyDescent="0.25">
      <c r="D29" s="22"/>
      <c r="E29" s="23"/>
    </row>
    <row r="30" spans="3:21" x14ac:dyDescent="0.25">
      <c r="D30" s="22"/>
      <c r="E30" s="23"/>
    </row>
    <row r="31" spans="3:21" x14ac:dyDescent="0.25">
      <c r="D31" s="22"/>
      <c r="E31" s="23"/>
    </row>
  </sheetData>
  <mergeCells count="3">
    <mergeCell ref="C22:D22"/>
    <mergeCell ref="E3:U3"/>
    <mergeCell ref="C3:D3"/>
  </mergeCells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F14" sqref="F14"/>
    </sheetView>
  </sheetViews>
  <sheetFormatPr defaultRowHeight="15" x14ac:dyDescent="0.25"/>
  <cols>
    <col min="1" max="2" width="9.140625" style="2"/>
    <col min="3" max="3" width="3.7109375" style="2" bestFit="1" customWidth="1"/>
    <col min="4" max="4" width="6.7109375" style="2" bestFit="1" customWidth="1"/>
    <col min="5" max="5" width="58.7109375" style="2" bestFit="1" customWidth="1"/>
    <col min="6" max="6" width="35.28515625" style="2" bestFit="1" customWidth="1"/>
    <col min="7" max="7" width="7.140625" style="2" bestFit="1" customWidth="1"/>
    <col min="8" max="8" width="10.7109375" style="2" bestFit="1" customWidth="1"/>
    <col min="9" max="9" width="10.42578125" style="2" bestFit="1" customWidth="1"/>
    <col min="10" max="10" width="7.28515625" style="2" bestFit="1" customWidth="1"/>
    <col min="11" max="16384" width="9.140625" style="2"/>
  </cols>
  <sheetData/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zoomScaleNormal="55" workbookViewId="0">
      <selection activeCell="C3" sqref="C3:T35"/>
    </sheetView>
  </sheetViews>
  <sheetFormatPr defaultRowHeight="15" x14ac:dyDescent="0.25"/>
  <cols>
    <col min="1" max="2" width="9.140625" style="2"/>
    <col min="3" max="3" width="4" style="2" bestFit="1" customWidth="1"/>
    <col min="4" max="4" width="75.42578125" style="2" bestFit="1" customWidth="1"/>
    <col min="5" max="20" width="8" style="2" customWidth="1"/>
    <col min="21" max="16384" width="9.140625" style="2"/>
  </cols>
  <sheetData/>
  <pageMargins left="0.7" right="0.7" top="0.75" bottom="0.75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3"/>
  <sheetViews>
    <sheetView topLeftCell="A3" zoomScale="85" zoomScaleNormal="85" workbookViewId="0">
      <selection activeCell="C3" sqref="C3:F31"/>
    </sheetView>
  </sheetViews>
  <sheetFormatPr defaultRowHeight="12.75" x14ac:dyDescent="0.2"/>
  <cols>
    <col min="1" max="2" width="9.140625" style="25"/>
    <col min="3" max="3" width="3.7109375" style="25" bestFit="1" customWidth="1"/>
    <col min="4" max="4" width="20.5703125" style="25" bestFit="1" customWidth="1"/>
    <col min="5" max="5" width="59.85546875" style="25" bestFit="1" customWidth="1"/>
    <col min="6" max="6" width="10.85546875" style="25" bestFit="1" customWidth="1"/>
    <col min="7" max="16384" width="9.140625" style="25"/>
  </cols>
  <sheetData>
    <row r="3" spans="3:13" ht="18.75" x14ac:dyDescent="0.3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</sheetData>
  <pageMargins left="0.7" right="0.7" top="0.75" bottom="0.75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abSelected="1" view="pageBreakPreview" topLeftCell="A5" zoomScale="60" zoomScaleNormal="55" workbookViewId="0">
      <selection activeCell="D8" sqref="D8"/>
    </sheetView>
  </sheetViews>
  <sheetFormatPr defaultRowHeight="15" x14ac:dyDescent="0.25"/>
  <cols>
    <col min="1" max="1" width="9.140625" style="2"/>
    <col min="2" max="2" width="56.140625" style="2" bestFit="1" customWidth="1"/>
    <col min="3" max="3" width="21.42578125" style="27" customWidth="1"/>
    <col min="4" max="4" width="21.42578125" style="28" customWidth="1"/>
    <col min="5" max="5" width="15.140625" style="27" hidden="1" customWidth="1"/>
    <col min="6" max="6" width="0.85546875" style="2" hidden="1" customWidth="1"/>
    <col min="7" max="16384" width="9.140625" style="2"/>
  </cols>
  <sheetData>
    <row r="1" spans="2:8" ht="15" customHeight="1" x14ac:dyDescent="0.25"/>
    <row r="2" spans="2:8" ht="15" customHeight="1" x14ac:dyDescent="0.25"/>
    <row r="3" spans="2:8" hidden="1" x14ac:dyDescent="0.25"/>
    <row r="4" spans="2:8" hidden="1" x14ac:dyDescent="0.25"/>
    <row r="5" spans="2:8" ht="18.75" x14ac:dyDescent="0.3">
      <c r="B5" s="58" t="s">
        <v>138</v>
      </c>
      <c r="C5" s="77"/>
      <c r="D5" s="77"/>
      <c r="E5" s="42"/>
      <c r="F5" s="42"/>
    </row>
    <row r="6" spans="2:8" x14ac:dyDescent="0.25">
      <c r="B6" s="27"/>
      <c r="D6" s="27"/>
      <c r="F6" s="27"/>
    </row>
    <row r="7" spans="2:8" ht="30" customHeight="1" x14ac:dyDescent="0.25">
      <c r="B7" s="49" t="s">
        <v>75</v>
      </c>
      <c r="C7" s="29" t="s">
        <v>76</v>
      </c>
      <c r="D7" s="29" t="s">
        <v>77</v>
      </c>
      <c r="E7" s="2"/>
    </row>
    <row r="8" spans="2:8" x14ac:dyDescent="0.25">
      <c r="B8" s="50" t="s">
        <v>78</v>
      </c>
      <c r="C8" s="30"/>
      <c r="D8" s="31"/>
      <c r="E8" s="2"/>
    </row>
    <row r="9" spans="2:8" x14ac:dyDescent="0.25">
      <c r="B9" s="50" t="s">
        <v>79</v>
      </c>
      <c r="C9" s="32"/>
      <c r="D9" s="31"/>
      <c r="E9" s="2"/>
    </row>
    <row r="10" spans="2:8" ht="15" customHeight="1" x14ac:dyDescent="0.25">
      <c r="B10" s="38" t="s">
        <v>80</v>
      </c>
      <c r="C10" s="33"/>
      <c r="D10" s="35"/>
      <c r="E10" s="2"/>
    </row>
    <row r="11" spans="2:8" x14ac:dyDescent="0.25">
      <c r="B11" s="38" t="s">
        <v>81</v>
      </c>
      <c r="C11" s="34"/>
      <c r="D11" s="31"/>
      <c r="E11" s="2"/>
      <c r="H11" s="14"/>
    </row>
    <row r="12" spans="2:8" x14ac:dyDescent="0.25">
      <c r="B12" s="38" t="s">
        <v>82</v>
      </c>
      <c r="C12" s="34"/>
      <c r="D12" s="31"/>
      <c r="E12" s="2"/>
    </row>
    <row r="13" spans="2:8" x14ac:dyDescent="0.25">
      <c r="B13" s="38" t="s">
        <v>83</v>
      </c>
      <c r="C13" s="34"/>
      <c r="D13" s="31"/>
      <c r="E13" s="2"/>
    </row>
    <row r="14" spans="2:8" x14ac:dyDescent="0.25">
      <c r="B14" s="38" t="s">
        <v>84</v>
      </c>
      <c r="C14" s="34"/>
      <c r="D14" s="31"/>
      <c r="E14" s="2"/>
    </row>
    <row r="15" spans="2:8" x14ac:dyDescent="0.25">
      <c r="B15" s="38" t="s">
        <v>85</v>
      </c>
      <c r="C15" s="34"/>
      <c r="D15" s="31"/>
      <c r="E15" s="2"/>
    </row>
    <row r="16" spans="2:8" x14ac:dyDescent="0.25">
      <c r="B16" s="38" t="s">
        <v>86</v>
      </c>
      <c r="C16" s="34"/>
      <c r="D16" s="31"/>
      <c r="E16" s="2"/>
    </row>
    <row r="17" spans="2:5" x14ac:dyDescent="0.25">
      <c r="B17" s="38" t="s">
        <v>87</v>
      </c>
      <c r="C17" s="34"/>
      <c r="D17" s="31"/>
      <c r="E17" s="2"/>
    </row>
    <row r="18" spans="2:5" x14ac:dyDescent="0.25">
      <c r="B18" s="38" t="s">
        <v>88</v>
      </c>
      <c r="C18" s="34"/>
      <c r="D18" s="31"/>
      <c r="E18" s="2"/>
    </row>
    <row r="19" spans="2:5" x14ac:dyDescent="0.25">
      <c r="B19" s="38" t="s">
        <v>89</v>
      </c>
      <c r="C19" s="33"/>
      <c r="D19" s="35"/>
      <c r="E19" s="2"/>
    </row>
    <row r="20" spans="2:5" x14ac:dyDescent="0.25">
      <c r="B20" s="38" t="s">
        <v>130</v>
      </c>
      <c r="C20" s="44"/>
      <c r="D20" s="31"/>
      <c r="E20" s="2"/>
    </row>
    <row r="21" spans="2:5" x14ac:dyDescent="0.25">
      <c r="B21" s="38" t="s">
        <v>90</v>
      </c>
      <c r="C21" s="33"/>
      <c r="D21" s="35"/>
      <c r="E21" s="2"/>
    </row>
    <row r="22" spans="2:5" ht="15" customHeight="1" x14ac:dyDescent="0.25">
      <c r="B22" s="39" t="s">
        <v>91</v>
      </c>
      <c r="C22" s="34"/>
      <c r="D22" s="31"/>
      <c r="E22" s="2"/>
    </row>
    <row r="23" spans="2:5" x14ac:dyDescent="0.25">
      <c r="B23" s="38" t="s">
        <v>92</v>
      </c>
      <c r="C23" s="34"/>
      <c r="D23" s="31"/>
      <c r="E23" s="2"/>
    </row>
    <row r="24" spans="2:5" x14ac:dyDescent="0.25">
      <c r="B24" s="38" t="s">
        <v>131</v>
      </c>
      <c r="C24" s="34"/>
      <c r="D24" s="31"/>
      <c r="E24" s="2"/>
    </row>
    <row r="25" spans="2:5" ht="15" customHeight="1" x14ac:dyDescent="0.25">
      <c r="B25" s="38" t="s">
        <v>93</v>
      </c>
      <c r="C25" s="33"/>
      <c r="D25" s="35"/>
      <c r="E25" s="2"/>
    </row>
    <row r="26" spans="2:5" x14ac:dyDescent="0.25">
      <c r="B26" s="38" t="s">
        <v>94</v>
      </c>
      <c r="C26" s="34"/>
      <c r="D26" s="31"/>
      <c r="E26" s="2"/>
    </row>
    <row r="27" spans="2:5" x14ac:dyDescent="0.25">
      <c r="B27" s="38" t="s">
        <v>95</v>
      </c>
      <c r="C27" s="34"/>
      <c r="D27" s="31"/>
      <c r="E27" s="2"/>
    </row>
    <row r="28" spans="2:5" x14ac:dyDescent="0.25">
      <c r="B28" s="38" t="s">
        <v>96</v>
      </c>
      <c r="C28" s="34"/>
      <c r="D28" s="31"/>
      <c r="E28" s="2"/>
    </row>
    <row r="29" spans="2:5" ht="15" customHeight="1" x14ac:dyDescent="0.25">
      <c r="B29" s="38" t="s">
        <v>97</v>
      </c>
      <c r="C29" s="34"/>
      <c r="D29" s="31"/>
      <c r="E29" s="2"/>
    </row>
    <row r="30" spans="2:5" x14ac:dyDescent="0.25">
      <c r="B30" s="38" t="s">
        <v>98</v>
      </c>
      <c r="C30" s="34"/>
      <c r="D30" s="31"/>
      <c r="E30" s="2"/>
    </row>
    <row r="31" spans="2:5" x14ac:dyDescent="0.25">
      <c r="B31" s="38" t="s">
        <v>132</v>
      </c>
      <c r="C31" s="34"/>
      <c r="D31" s="31"/>
      <c r="E31" s="2"/>
    </row>
    <row r="32" spans="2:5" x14ac:dyDescent="0.25">
      <c r="B32" s="81"/>
      <c r="C32" s="82"/>
      <c r="D32" s="83"/>
      <c r="E32" s="2"/>
    </row>
    <row r="33" spans="2:5" x14ac:dyDescent="0.25">
      <c r="B33" s="51"/>
      <c r="C33" s="34"/>
      <c r="D33" s="31"/>
      <c r="E33" s="2"/>
    </row>
    <row r="34" spans="2:5" x14ac:dyDescent="0.25">
      <c r="B34" s="51"/>
      <c r="C34" s="34"/>
      <c r="D34" s="31"/>
      <c r="E34" s="2"/>
    </row>
    <row r="35" spans="2:5" x14ac:dyDescent="0.25">
      <c r="B35" s="52" t="s">
        <v>34</v>
      </c>
      <c r="C35" s="48">
        <f t="shared" ref="C35" si="0">SUM(C10:C34)</f>
        <v>0</v>
      </c>
      <c r="D35" s="53">
        <f>SUM(C35:C35)</f>
        <v>0</v>
      </c>
      <c r="E35" s="2"/>
    </row>
    <row r="36" spans="2:5" x14ac:dyDescent="0.25">
      <c r="C36" s="36"/>
      <c r="E36" s="2"/>
    </row>
    <row r="37" spans="2:5" x14ac:dyDescent="0.25">
      <c r="C37" s="36"/>
      <c r="E37" s="2"/>
    </row>
    <row r="38" spans="2:5" x14ac:dyDescent="0.25">
      <c r="C38" s="36"/>
      <c r="E38" s="2"/>
    </row>
    <row r="39" spans="2:5" ht="15" customHeight="1" x14ac:dyDescent="0.25">
      <c r="C39" s="2"/>
      <c r="D39" s="2"/>
      <c r="E39" s="2"/>
    </row>
    <row r="40" spans="2:5" ht="15" customHeight="1" x14ac:dyDescent="0.25">
      <c r="C40" s="2"/>
      <c r="D40" s="2"/>
      <c r="E40" s="2"/>
    </row>
    <row r="41" spans="2:5" ht="15" customHeight="1" x14ac:dyDescent="0.25">
      <c r="C41" s="2"/>
      <c r="D41" s="2"/>
      <c r="E41" s="2"/>
    </row>
    <row r="43" spans="2:5" ht="14.25" customHeight="1" x14ac:dyDescent="0.25"/>
    <row r="44" spans="2:5" hidden="1" x14ac:dyDescent="0.25"/>
    <row r="45" spans="2:5" ht="15" customHeight="1" x14ac:dyDescent="0.25"/>
    <row r="47" spans="2:5" ht="15" customHeight="1" x14ac:dyDescent="0.25"/>
  </sheetData>
  <mergeCells count="2">
    <mergeCell ref="C5:D5"/>
    <mergeCell ref="B32:D32"/>
  </mergeCells>
  <pageMargins left="1.4960629921259843" right="0.11811023622047245" top="1.7322834645669292" bottom="0.74803149606299213" header="0.31496062992125984" footer="0.31496062992125984"/>
  <pageSetup paperSize="9"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C33" sqref="C33"/>
    </sheetView>
  </sheetViews>
  <sheetFormatPr defaultRowHeight="15" x14ac:dyDescent="0.25"/>
  <cols>
    <col min="1" max="1" width="4.5703125" customWidth="1"/>
    <col min="3" max="3" width="58.7109375" bestFit="1" customWidth="1"/>
    <col min="4" max="4" width="35.28515625" bestFit="1" customWidth="1"/>
  </cols>
  <sheetData>
    <row r="2" spans="1:8" x14ac:dyDescent="0.25">
      <c r="A2" t="s">
        <v>194</v>
      </c>
      <c r="D2" t="s">
        <v>195</v>
      </c>
    </row>
    <row r="4" spans="1:8" x14ac:dyDescent="0.25">
      <c r="A4" s="68" t="s">
        <v>36</v>
      </c>
      <c r="B4" s="68" t="s">
        <v>196</v>
      </c>
      <c r="C4" s="68" t="s">
        <v>39</v>
      </c>
      <c r="D4" s="68" t="s">
        <v>197</v>
      </c>
      <c r="E4" s="68" t="s">
        <v>198</v>
      </c>
      <c r="F4" s="68" t="s">
        <v>199</v>
      </c>
      <c r="G4" s="68" t="s">
        <v>200</v>
      </c>
      <c r="H4" s="68" t="s">
        <v>201</v>
      </c>
    </row>
    <row r="5" spans="1:8" x14ac:dyDescent="0.25">
      <c r="A5" s="68">
        <v>1</v>
      </c>
      <c r="B5" s="68" t="s">
        <v>202</v>
      </c>
      <c r="C5" s="68" t="s">
        <v>203</v>
      </c>
      <c r="D5" s="68" t="s">
        <v>204</v>
      </c>
      <c r="E5" s="68" t="s">
        <v>205</v>
      </c>
      <c r="F5" s="68" t="s">
        <v>206</v>
      </c>
      <c r="G5" s="68">
        <v>630</v>
      </c>
      <c r="H5" s="68">
        <v>3</v>
      </c>
    </row>
    <row r="6" spans="1:8" x14ac:dyDescent="0.25">
      <c r="A6" s="68">
        <v>2</v>
      </c>
      <c r="B6" s="68" t="s">
        <v>202</v>
      </c>
      <c r="C6" s="68" t="s">
        <v>207</v>
      </c>
      <c r="D6" s="68" t="s">
        <v>208</v>
      </c>
      <c r="E6" s="68" t="s">
        <v>209</v>
      </c>
      <c r="F6" s="68" t="s">
        <v>210</v>
      </c>
      <c r="G6" s="68">
        <v>100</v>
      </c>
      <c r="H6" s="68">
        <v>2</v>
      </c>
    </row>
    <row r="7" spans="1:8" x14ac:dyDescent="0.25">
      <c r="A7" s="68">
        <v>3</v>
      </c>
      <c r="B7" s="68" t="s">
        <v>202</v>
      </c>
      <c r="C7" s="68" t="s">
        <v>207</v>
      </c>
      <c r="D7" s="68" t="s">
        <v>208</v>
      </c>
      <c r="E7" s="68" t="s">
        <v>211</v>
      </c>
      <c r="F7" s="68" t="s">
        <v>212</v>
      </c>
      <c r="G7" s="68">
        <v>100</v>
      </c>
      <c r="H7" s="68">
        <v>2</v>
      </c>
    </row>
    <row r="8" spans="1:8" x14ac:dyDescent="0.25">
      <c r="A8" s="68">
        <v>4</v>
      </c>
      <c r="B8" s="68" t="s">
        <v>213</v>
      </c>
      <c r="C8" s="68" t="s">
        <v>214</v>
      </c>
      <c r="D8" s="68" t="s">
        <v>204</v>
      </c>
      <c r="E8" s="68" t="s">
        <v>215</v>
      </c>
      <c r="F8" s="68" t="s">
        <v>216</v>
      </c>
      <c r="G8" s="68">
        <v>630</v>
      </c>
      <c r="H8" s="68">
        <v>2</v>
      </c>
    </row>
    <row r="9" spans="1:8" x14ac:dyDescent="0.25">
      <c r="A9" s="68">
        <v>5</v>
      </c>
      <c r="B9" s="68" t="s">
        <v>213</v>
      </c>
      <c r="C9" s="68" t="s">
        <v>217</v>
      </c>
      <c r="D9" s="68" t="s">
        <v>204</v>
      </c>
      <c r="E9" s="68" t="s">
        <v>218</v>
      </c>
      <c r="F9" s="68" t="s">
        <v>219</v>
      </c>
      <c r="G9" s="68">
        <v>630</v>
      </c>
      <c r="H9" s="68">
        <v>3</v>
      </c>
    </row>
    <row r="10" spans="1:8" x14ac:dyDescent="0.25">
      <c r="A10" s="68">
        <v>6</v>
      </c>
      <c r="B10" s="68" t="s">
        <v>213</v>
      </c>
      <c r="C10" s="68" t="s">
        <v>220</v>
      </c>
      <c r="D10" s="68" t="s">
        <v>221</v>
      </c>
      <c r="E10" s="68" t="s">
        <v>222</v>
      </c>
      <c r="F10" s="68" t="s">
        <v>223</v>
      </c>
      <c r="G10" s="68">
        <v>2500</v>
      </c>
      <c r="H10" s="68">
        <v>4</v>
      </c>
    </row>
    <row r="11" spans="1:8" x14ac:dyDescent="0.25">
      <c r="A11" s="68">
        <v>7</v>
      </c>
      <c r="B11" s="68" t="s">
        <v>224</v>
      </c>
      <c r="C11" s="68" t="s">
        <v>225</v>
      </c>
      <c r="D11" s="68" t="s">
        <v>204</v>
      </c>
      <c r="E11" s="68" t="s">
        <v>226</v>
      </c>
      <c r="F11" s="68" t="s">
        <v>227</v>
      </c>
      <c r="G11" s="68">
        <v>630</v>
      </c>
      <c r="H11" s="68">
        <v>4</v>
      </c>
    </row>
    <row r="12" spans="1:8" x14ac:dyDescent="0.25">
      <c r="A12" s="68">
        <v>8</v>
      </c>
      <c r="B12" s="68" t="s">
        <v>224</v>
      </c>
      <c r="C12" s="68" t="s">
        <v>228</v>
      </c>
      <c r="D12" s="68" t="s">
        <v>221</v>
      </c>
      <c r="E12" s="68" t="s">
        <v>229</v>
      </c>
      <c r="F12" s="68" t="s">
        <v>230</v>
      </c>
      <c r="G12" s="68">
        <v>2500</v>
      </c>
      <c r="H12" s="68">
        <v>4</v>
      </c>
    </row>
    <row r="13" spans="1:8" x14ac:dyDescent="0.25">
      <c r="A13" s="68">
        <v>9</v>
      </c>
      <c r="B13" s="68" t="s">
        <v>231</v>
      </c>
      <c r="C13" s="68" t="s">
        <v>232</v>
      </c>
      <c r="D13" s="68" t="s">
        <v>233</v>
      </c>
      <c r="E13" s="68" t="s">
        <v>231</v>
      </c>
      <c r="F13" s="68" t="s">
        <v>234</v>
      </c>
      <c r="G13" s="68">
        <v>630</v>
      </c>
      <c r="H13" s="68">
        <v>2</v>
      </c>
    </row>
    <row r="14" spans="1:8" x14ac:dyDescent="0.25">
      <c r="A14" s="68">
        <v>10</v>
      </c>
      <c r="B14" s="68" t="s">
        <v>25</v>
      </c>
      <c r="C14" s="68" t="s">
        <v>235</v>
      </c>
      <c r="D14" s="68" t="s">
        <v>204</v>
      </c>
      <c r="E14" s="68" t="s">
        <v>25</v>
      </c>
      <c r="F14" s="68" t="s">
        <v>236</v>
      </c>
      <c r="G14" s="68">
        <v>630</v>
      </c>
      <c r="H14" s="68">
        <v>5</v>
      </c>
    </row>
    <row r="15" spans="1:8" x14ac:dyDescent="0.25">
      <c r="A15" s="68">
        <v>11</v>
      </c>
      <c r="B15" s="68" t="s">
        <v>237</v>
      </c>
      <c r="C15" s="68" t="s">
        <v>238</v>
      </c>
      <c r="D15" s="68" t="s">
        <v>239</v>
      </c>
      <c r="E15" s="68" t="s">
        <v>237</v>
      </c>
      <c r="F15" s="68" t="s">
        <v>240</v>
      </c>
      <c r="G15" s="68">
        <v>1000</v>
      </c>
      <c r="H15" s="68">
        <v>4</v>
      </c>
    </row>
    <row r="16" spans="1:8" x14ac:dyDescent="0.25">
      <c r="A16" s="68">
        <v>12</v>
      </c>
      <c r="B16" s="68" t="s">
        <v>241</v>
      </c>
      <c r="C16" s="68" t="s">
        <v>242</v>
      </c>
      <c r="D16" s="68" t="s">
        <v>204</v>
      </c>
      <c r="E16" s="68" t="s">
        <v>241</v>
      </c>
      <c r="F16" s="68" t="s">
        <v>243</v>
      </c>
      <c r="G16" s="68">
        <v>1000</v>
      </c>
      <c r="H16" s="68">
        <v>2</v>
      </c>
    </row>
    <row r="17" spans="1:8" x14ac:dyDescent="0.25">
      <c r="A17" s="68">
        <v>13</v>
      </c>
      <c r="B17" s="68" t="s">
        <v>27</v>
      </c>
      <c r="C17" s="68" t="s">
        <v>40</v>
      </c>
      <c r="D17" s="68" t="s">
        <v>204</v>
      </c>
      <c r="E17" s="68" t="s">
        <v>27</v>
      </c>
      <c r="F17" s="68" t="s">
        <v>244</v>
      </c>
      <c r="G17" s="68">
        <v>630</v>
      </c>
      <c r="H17" s="68">
        <v>3</v>
      </c>
    </row>
    <row r="18" spans="1:8" x14ac:dyDescent="0.25">
      <c r="A18" s="68">
        <v>14</v>
      </c>
      <c r="B18" s="68" t="s">
        <v>28</v>
      </c>
      <c r="C18" s="68" t="s">
        <v>245</v>
      </c>
      <c r="D18" s="68" t="s">
        <v>204</v>
      </c>
      <c r="E18" s="68" t="s">
        <v>28</v>
      </c>
      <c r="F18" s="68" t="s">
        <v>246</v>
      </c>
      <c r="G18" s="68">
        <v>1000</v>
      </c>
      <c r="H18" s="68">
        <v>3</v>
      </c>
    </row>
    <row r="19" spans="1:8" x14ac:dyDescent="0.25">
      <c r="A19" s="68">
        <v>15</v>
      </c>
      <c r="B19" s="68" t="s">
        <v>16</v>
      </c>
      <c r="C19" s="68" t="s">
        <v>247</v>
      </c>
      <c r="D19" s="68" t="s">
        <v>204</v>
      </c>
      <c r="E19" s="68" t="s">
        <v>16</v>
      </c>
      <c r="F19" s="68" t="s">
        <v>248</v>
      </c>
      <c r="G19" s="68">
        <v>630</v>
      </c>
      <c r="H19" s="68">
        <v>3</v>
      </c>
    </row>
    <row r="20" spans="1:8" x14ac:dyDescent="0.25">
      <c r="A20" s="68">
        <v>16</v>
      </c>
      <c r="B20" s="68" t="s">
        <v>108</v>
      </c>
      <c r="C20" s="68" t="s">
        <v>249</v>
      </c>
      <c r="D20" s="68" t="s">
        <v>250</v>
      </c>
      <c r="E20" s="68" t="s">
        <v>108</v>
      </c>
      <c r="F20" s="68" t="s">
        <v>251</v>
      </c>
      <c r="G20" s="68">
        <v>630</v>
      </c>
      <c r="H20" s="68">
        <v>2</v>
      </c>
    </row>
    <row r="21" spans="1:8" x14ac:dyDescent="0.25">
      <c r="A21" s="68">
        <v>16</v>
      </c>
      <c r="B21" s="68" t="s">
        <v>252</v>
      </c>
      <c r="C21" s="68" t="s">
        <v>253</v>
      </c>
      <c r="D21" s="68" t="s">
        <v>204</v>
      </c>
      <c r="E21" s="68" t="s">
        <v>254</v>
      </c>
      <c r="F21" s="68" t="s">
        <v>255</v>
      </c>
      <c r="G21" s="68">
        <v>630</v>
      </c>
      <c r="H21" s="68">
        <v>2</v>
      </c>
    </row>
    <row r="22" spans="1:8" x14ac:dyDescent="0.25">
      <c r="A22" s="68">
        <v>17</v>
      </c>
      <c r="B22" s="68" t="s">
        <v>256</v>
      </c>
      <c r="C22" s="68" t="s">
        <v>257</v>
      </c>
      <c r="D22" s="68" t="s">
        <v>221</v>
      </c>
      <c r="E22" s="68" t="s">
        <v>256</v>
      </c>
      <c r="F22" s="68" t="s">
        <v>258</v>
      </c>
      <c r="G22" s="68">
        <v>2000</v>
      </c>
      <c r="H22" s="68">
        <v>3</v>
      </c>
    </row>
    <row r="23" spans="1:8" x14ac:dyDescent="0.25">
      <c r="A23" s="68">
        <v>18</v>
      </c>
      <c r="B23" s="68" t="s">
        <v>41</v>
      </c>
      <c r="C23" s="68" t="s">
        <v>259</v>
      </c>
      <c r="D23" s="68" t="s">
        <v>260</v>
      </c>
      <c r="E23" s="68" t="s">
        <v>41</v>
      </c>
      <c r="F23" s="68" t="s">
        <v>261</v>
      </c>
      <c r="G23" s="68">
        <v>300</v>
      </c>
      <c r="H23" s="68">
        <v>2</v>
      </c>
    </row>
    <row r="24" spans="1:8" x14ac:dyDescent="0.25">
      <c r="A24" s="68">
        <v>19</v>
      </c>
      <c r="B24" s="68" t="s">
        <v>42</v>
      </c>
      <c r="C24" s="68" t="s">
        <v>262</v>
      </c>
      <c r="D24" s="68" t="s">
        <v>204</v>
      </c>
      <c r="E24" s="68" t="s">
        <v>263</v>
      </c>
      <c r="F24" s="68" t="s">
        <v>264</v>
      </c>
      <c r="G24" s="68">
        <v>630</v>
      </c>
      <c r="H24" s="68">
        <v>2</v>
      </c>
    </row>
    <row r="25" spans="1:8" x14ac:dyDescent="0.25">
      <c r="A25" s="68">
        <v>20</v>
      </c>
      <c r="B25" s="68" t="s">
        <v>43</v>
      </c>
      <c r="C25" s="68" t="s">
        <v>265</v>
      </c>
      <c r="D25" s="68" t="s">
        <v>204</v>
      </c>
      <c r="E25" s="68" t="s">
        <v>266</v>
      </c>
      <c r="F25" s="68" t="s">
        <v>267</v>
      </c>
      <c r="G25" s="68">
        <v>1000</v>
      </c>
      <c r="H25" s="68">
        <v>3</v>
      </c>
    </row>
    <row r="26" spans="1:8" x14ac:dyDescent="0.25">
      <c r="A26" s="68">
        <v>21</v>
      </c>
      <c r="B26" s="68" t="s">
        <v>44</v>
      </c>
      <c r="C26" s="68" t="s">
        <v>268</v>
      </c>
      <c r="D26" s="68" t="s">
        <v>204</v>
      </c>
      <c r="E26" s="68" t="s">
        <v>269</v>
      </c>
      <c r="F26" s="68" t="s">
        <v>270</v>
      </c>
      <c r="G26" s="68">
        <v>630</v>
      </c>
      <c r="H26" s="68">
        <v>4</v>
      </c>
    </row>
    <row r="27" spans="1:8" x14ac:dyDescent="0.25">
      <c r="A27" s="68">
        <v>22</v>
      </c>
      <c r="B27" s="68" t="s">
        <v>271</v>
      </c>
      <c r="C27" s="68" t="s">
        <v>272</v>
      </c>
      <c r="D27" s="68" t="s">
        <v>273</v>
      </c>
      <c r="E27" s="68" t="s">
        <v>44</v>
      </c>
      <c r="F27" s="68" t="s">
        <v>274</v>
      </c>
      <c r="G27" s="68">
        <v>1000</v>
      </c>
      <c r="H27" s="68">
        <v>4</v>
      </c>
    </row>
    <row r="28" spans="1:8" x14ac:dyDescent="0.25">
      <c r="A28" s="68">
        <v>23</v>
      </c>
      <c r="B28" s="68" t="s">
        <v>275</v>
      </c>
      <c r="C28" s="68" t="s">
        <v>272</v>
      </c>
      <c r="D28" s="68" t="s">
        <v>204</v>
      </c>
      <c r="E28" s="68" t="s">
        <v>276</v>
      </c>
      <c r="F28" s="68" t="s">
        <v>277</v>
      </c>
      <c r="G28" s="68">
        <v>630</v>
      </c>
      <c r="H28" s="68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4</vt:i4>
      </vt:variant>
    </vt:vector>
  </HeadingPairs>
  <TitlesOfParts>
    <vt:vector size="14" baseType="lpstr">
      <vt:lpstr>1. sz. meléklet</vt:lpstr>
      <vt:lpstr>3. sz. melléklet</vt:lpstr>
      <vt:lpstr>4. sz. Tűzjelző</vt:lpstr>
      <vt:lpstr>5. sz. Hő-Füstelvezetés</vt:lpstr>
      <vt:lpstr>6. sz. Felvonó</vt:lpstr>
      <vt:lpstr>7. sz. Vagyonvédelem</vt:lpstr>
      <vt:lpstr>8. sz. Épületfelügyelet</vt:lpstr>
      <vt:lpstr>9. sz. Főösszesítő</vt:lpstr>
      <vt:lpstr>6. számú melléklet</vt:lpstr>
      <vt:lpstr>7. számú melléklet</vt:lpstr>
      <vt:lpstr>'4. sz. Tűzjelző'!Nyomtatási_terület</vt:lpstr>
      <vt:lpstr>'5. sz. Hő-Füstelvezetés'!Nyomtatási_terület</vt:lpstr>
      <vt:lpstr>'6. sz. Felvonó'!Nyomtatási_terület</vt:lpstr>
      <vt:lpstr>'9. sz. Főösszesítő'!Nyomtatási_terület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Faragó András</dc:creator>
  <cp:lastModifiedBy>Jogasz5</cp:lastModifiedBy>
  <cp:lastPrinted>2017-05-03T10:26:02Z</cp:lastPrinted>
  <dcterms:created xsi:type="dcterms:W3CDTF">2012-11-20T09:03:42Z</dcterms:created>
  <dcterms:modified xsi:type="dcterms:W3CDTF">2017-08-15T14:47:04Z</dcterms:modified>
</cp:coreProperties>
</file>